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0" yWindow="0" windowWidth="23040" windowHeight="8616" activeTab="6"/>
  </bookViews>
  <sheets>
    <sheet name="5 класс" sheetId="22" r:id="rId1"/>
    <sheet name="6 класс" sheetId="28" r:id="rId2"/>
    <sheet name="7 класс" sheetId="27" r:id="rId3"/>
    <sheet name="8 класс" sheetId="26" r:id="rId4"/>
    <sheet name="9 класс" sheetId="25" r:id="rId5"/>
    <sheet name="10 класс" sheetId="24" r:id="rId6"/>
    <sheet name="11 класс" sheetId="23" r:id="rId7"/>
  </sheets>
  <calcPr calcId="162913"/>
</workbook>
</file>

<file path=xl/calcChain.xml><?xml version="1.0" encoding="utf-8"?>
<calcChain xmlns="http://schemas.openxmlformats.org/spreadsheetml/2006/main">
  <c r="M47" i="25" l="1"/>
  <c r="N47" i="25" s="1"/>
  <c r="M46" i="25"/>
  <c r="N46" i="25" s="1"/>
  <c r="M45" i="25"/>
  <c r="N45" i="25" s="1"/>
  <c r="M44" i="25"/>
  <c r="N44" i="25" s="1"/>
  <c r="M40" i="25"/>
  <c r="N40" i="25" s="1"/>
  <c r="M38" i="25"/>
  <c r="N38" i="25" s="1"/>
  <c r="M37" i="25"/>
  <c r="N37" i="25" s="1"/>
  <c r="M36" i="25"/>
  <c r="N36" i="25" s="1"/>
  <c r="M35" i="25"/>
  <c r="N35" i="25" s="1"/>
  <c r="M34" i="25"/>
  <c r="N34" i="25" s="1"/>
  <c r="M33" i="25"/>
  <c r="N33" i="25" s="1"/>
  <c r="M31" i="25"/>
  <c r="N31" i="25" s="1"/>
  <c r="M30" i="25"/>
  <c r="N30" i="25" s="1"/>
  <c r="M24" i="25"/>
  <c r="N24" i="25" s="1"/>
  <c r="M22" i="25"/>
  <c r="N22" i="25" s="1"/>
  <c r="M21" i="25"/>
  <c r="N21" i="25" s="1"/>
  <c r="M20" i="25"/>
  <c r="N20" i="25" s="1"/>
  <c r="M17" i="25"/>
  <c r="N17" i="25" s="1"/>
  <c r="M16" i="25"/>
  <c r="N16" i="25" s="1"/>
  <c r="M14" i="25"/>
  <c r="N14" i="25" s="1"/>
  <c r="M13" i="25"/>
  <c r="N13" i="25" s="1"/>
  <c r="M11" i="25"/>
  <c r="N11" i="25" s="1"/>
  <c r="M10" i="25"/>
  <c r="N10" i="25" s="1"/>
  <c r="M9" i="25"/>
  <c r="N9" i="25" s="1"/>
  <c r="M7" i="25"/>
  <c r="N7" i="25" s="1"/>
  <c r="M4" i="25"/>
  <c r="N4" i="25" s="1"/>
  <c r="L28" i="24"/>
  <c r="M28" i="24" s="1"/>
  <c r="L27" i="24"/>
  <c r="M27" i="24" s="1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L4" i="26" l="1"/>
  <c r="M4" i="26" s="1"/>
  <c r="L4" i="27"/>
  <c r="M4" i="27" s="1"/>
  <c r="L5" i="22"/>
  <c r="M5" i="22" s="1"/>
  <c r="L4" i="22"/>
  <c r="M4" i="22" s="1"/>
  <c r="L25" i="23" l="1"/>
  <c r="M25" i="23" s="1"/>
  <c r="L28" i="23"/>
  <c r="M28" i="23" s="1"/>
  <c r="L34" i="23"/>
  <c r="M34" i="23" s="1"/>
  <c r="L4" i="23"/>
  <c r="M4" i="23" s="1"/>
  <c r="L31" i="23"/>
  <c r="M31" i="23" s="1"/>
  <c r="L24" i="23"/>
  <c r="M24" i="23" s="1"/>
  <c r="L9" i="23"/>
  <c r="M9" i="23" s="1"/>
  <c r="L10" i="23"/>
  <c r="M10" i="23" s="1"/>
  <c r="L32" i="23"/>
  <c r="M32" i="23" s="1"/>
  <c r="L17" i="23"/>
  <c r="M17" i="23" s="1"/>
  <c r="L30" i="23"/>
  <c r="M30" i="23" s="1"/>
  <c r="L12" i="23"/>
  <c r="M12" i="23" s="1"/>
  <c r="L8" i="23"/>
  <c r="M8" i="23" s="1"/>
  <c r="L15" i="23"/>
  <c r="M15" i="23" s="1"/>
  <c r="L16" i="23"/>
  <c r="M16" i="23" s="1"/>
  <c r="L6" i="23"/>
  <c r="M6" i="23" s="1"/>
  <c r="L5" i="23"/>
  <c r="M5" i="23" s="1"/>
  <c r="L7" i="23"/>
  <c r="M7" i="23" s="1"/>
  <c r="M42" i="25" l="1"/>
  <c r="M12" i="25"/>
  <c r="N12" i="25" s="1"/>
  <c r="M8" i="25"/>
  <c r="N8" i="25" s="1"/>
  <c r="M41" i="25"/>
  <c r="N41" i="25" s="1"/>
  <c r="M5" i="25"/>
  <c r="N5" i="25" s="1"/>
  <c r="M18" i="25"/>
  <c r="N18" i="25" s="1"/>
  <c r="M39" i="25"/>
  <c r="N39" i="25" s="1"/>
  <c r="M6" i="25"/>
  <c r="N6" i="25" s="1"/>
  <c r="M23" i="25"/>
  <c r="N23" i="25" s="1"/>
  <c r="M15" i="25"/>
  <c r="N15" i="25" s="1"/>
  <c r="M32" i="25"/>
  <c r="N32" i="25" s="1"/>
  <c r="M43" i="25"/>
  <c r="N43" i="25" s="1"/>
  <c r="M27" i="25"/>
  <c r="N27" i="25" s="1"/>
  <c r="M28" i="25"/>
  <c r="N28" i="25" s="1"/>
  <c r="M26" i="25"/>
  <c r="M29" i="25"/>
  <c r="N29" i="25" s="1"/>
  <c r="M19" i="25"/>
  <c r="N19" i="25" s="1"/>
  <c r="M48" i="25"/>
  <c r="M49" i="25"/>
  <c r="M50" i="25"/>
  <c r="M51" i="25"/>
  <c r="N51" i="25" s="1"/>
  <c r="M52" i="25"/>
  <c r="M53" i="25"/>
  <c r="M54" i="25"/>
  <c r="M55" i="25"/>
  <c r="N55" i="25" s="1"/>
  <c r="M56" i="25"/>
  <c r="M57" i="25"/>
  <c r="M58" i="25"/>
  <c r="M59" i="25"/>
  <c r="N59" i="25" s="1"/>
  <c r="M60" i="25"/>
  <c r="M61" i="25"/>
  <c r="M62" i="25"/>
  <c r="M63" i="25"/>
  <c r="N63" i="25" s="1"/>
  <c r="M64" i="25"/>
  <c r="M65" i="25"/>
  <c r="M66" i="25"/>
  <c r="M67" i="25"/>
  <c r="N67" i="25" s="1"/>
  <c r="M68" i="25"/>
  <c r="M69" i="25"/>
  <c r="M70" i="25"/>
  <c r="M71" i="25"/>
  <c r="N71" i="25" s="1"/>
  <c r="M72" i="25"/>
  <c r="M73" i="25"/>
  <c r="M74" i="25"/>
  <c r="N74" i="25" s="1"/>
  <c r="M75" i="25"/>
  <c r="N75" i="25" s="1"/>
  <c r="M76" i="25"/>
  <c r="M77" i="25"/>
  <c r="M78" i="25"/>
  <c r="N78" i="25" s="1"/>
  <c r="M79" i="25"/>
  <c r="N79" i="25" s="1"/>
  <c r="M80" i="25"/>
  <c r="M81" i="25"/>
  <c r="M82" i="25"/>
  <c r="N82" i="25" s="1"/>
  <c r="M83" i="25"/>
  <c r="N83" i="25" s="1"/>
  <c r="M84" i="25"/>
  <c r="M85" i="25"/>
  <c r="M86" i="25"/>
  <c r="N86" i="25" s="1"/>
  <c r="M87" i="25"/>
  <c r="N87" i="25" s="1"/>
  <c r="M88" i="25"/>
  <c r="M89" i="25"/>
  <c r="M90" i="25"/>
  <c r="N90" i="25" s="1"/>
  <c r="M91" i="25"/>
  <c r="N91" i="25" s="1"/>
  <c r="M92" i="25"/>
  <c r="M93" i="25"/>
  <c r="M94" i="25"/>
  <c r="N94" i="25" s="1"/>
  <c r="M95" i="25"/>
  <c r="N95" i="25" s="1"/>
  <c r="M96" i="25"/>
  <c r="M97" i="25"/>
  <c r="M98" i="25"/>
  <c r="N98" i="25" s="1"/>
  <c r="M99" i="25"/>
  <c r="N99" i="25" s="1"/>
  <c r="M25" i="25"/>
  <c r="N25" i="25" s="1"/>
  <c r="L99" i="28"/>
  <c r="M99" i="28" s="1"/>
  <c r="M98" i="28"/>
  <c r="L98" i="28"/>
  <c r="L97" i="28"/>
  <c r="M97" i="28" s="1"/>
  <c r="M96" i="28"/>
  <c r="L96" i="28"/>
  <c r="L95" i="28"/>
  <c r="M95" i="28" s="1"/>
  <c r="M94" i="28"/>
  <c r="L94" i="28"/>
  <c r="L93" i="28"/>
  <c r="M93" i="28" s="1"/>
  <c r="M92" i="28"/>
  <c r="L92" i="28"/>
  <c r="L91" i="28"/>
  <c r="M91" i="28" s="1"/>
  <c r="M90" i="28"/>
  <c r="L90" i="28"/>
  <c r="L89" i="28"/>
  <c r="M89" i="28" s="1"/>
  <c r="L88" i="28"/>
  <c r="M88" i="28" s="1"/>
  <c r="L87" i="28"/>
  <c r="M87" i="28" s="1"/>
  <c r="M86" i="28"/>
  <c r="L86" i="28"/>
  <c r="L85" i="28"/>
  <c r="M85" i="28" s="1"/>
  <c r="M84" i="28"/>
  <c r="L84" i="28"/>
  <c r="L83" i="28"/>
  <c r="M83" i="28" s="1"/>
  <c r="L82" i="28"/>
  <c r="M82" i="28" s="1"/>
  <c r="L81" i="28"/>
  <c r="M81" i="28" s="1"/>
  <c r="L80" i="28"/>
  <c r="M80" i="28" s="1"/>
  <c r="L79" i="28"/>
  <c r="M79" i="28" s="1"/>
  <c r="M78" i="28"/>
  <c r="L78" i="28"/>
  <c r="L77" i="28"/>
  <c r="M77" i="28" s="1"/>
  <c r="L76" i="28"/>
  <c r="M76" i="28" s="1"/>
  <c r="L75" i="28"/>
  <c r="M75" i="28" s="1"/>
  <c r="M74" i="28"/>
  <c r="L74" i="28"/>
  <c r="L73" i="28"/>
  <c r="M73" i="28" s="1"/>
  <c r="L72" i="28"/>
  <c r="M72" i="28" s="1"/>
  <c r="L71" i="28"/>
  <c r="M71" i="28" s="1"/>
  <c r="M70" i="28"/>
  <c r="L70" i="28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M62" i="28"/>
  <c r="L62" i="28"/>
  <c r="L61" i="28"/>
  <c r="M61" i="28" s="1"/>
  <c r="L60" i="28"/>
  <c r="M60" i="28" s="1"/>
  <c r="L59" i="28"/>
  <c r="M59" i="28" s="1"/>
  <c r="M58" i="28"/>
  <c r="L58" i="28"/>
  <c r="L57" i="28"/>
  <c r="M57" i="28" s="1"/>
  <c r="L56" i="28"/>
  <c r="M56" i="28" s="1"/>
  <c r="L55" i="28"/>
  <c r="M55" i="28" s="1"/>
  <c r="M54" i="28"/>
  <c r="L54" i="28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M46" i="28"/>
  <c r="L46" i="28"/>
  <c r="L45" i="28"/>
  <c r="M45" i="28" s="1"/>
  <c r="L44" i="28"/>
  <c r="M44" i="28" s="1"/>
  <c r="L43" i="28"/>
  <c r="M43" i="28" s="1"/>
  <c r="M42" i="28"/>
  <c r="L42" i="28"/>
  <c r="L41" i="28"/>
  <c r="M41" i="28" s="1"/>
  <c r="L40" i="28"/>
  <c r="M40" i="28" s="1"/>
  <c r="L39" i="28"/>
  <c r="M39" i="28" s="1"/>
  <c r="M38" i="28"/>
  <c r="L38" i="28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M30" i="28"/>
  <c r="L30" i="28"/>
  <c r="L29" i="28"/>
  <c r="M29" i="28" s="1"/>
  <c r="L28" i="28"/>
  <c r="M28" i="28" s="1"/>
  <c r="L27" i="28"/>
  <c r="M27" i="28" s="1"/>
  <c r="M26" i="28"/>
  <c r="L26" i="28"/>
  <c r="L25" i="28"/>
  <c r="M25" i="28" s="1"/>
  <c r="L24" i="28"/>
  <c r="M24" i="28" s="1"/>
  <c r="L23" i="28"/>
  <c r="M23" i="28" s="1"/>
  <c r="M22" i="28"/>
  <c r="L22" i="28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M14" i="28"/>
  <c r="L14" i="28"/>
  <c r="L13" i="28"/>
  <c r="M13" i="28" s="1"/>
  <c r="L12" i="28"/>
  <c r="M12" i="28" s="1"/>
  <c r="L11" i="28"/>
  <c r="M11" i="28" s="1"/>
  <c r="M10" i="28"/>
  <c r="L10" i="28"/>
  <c r="L9" i="28"/>
  <c r="M9" i="28" s="1"/>
  <c r="L8" i="28"/>
  <c r="M8" i="28" s="1"/>
  <c r="L7" i="28"/>
  <c r="M7" i="28" s="1"/>
  <c r="M6" i="28"/>
  <c r="L6" i="28"/>
  <c r="L5" i="28"/>
  <c r="M5" i="28" s="1"/>
  <c r="L4" i="28"/>
  <c r="M4" i="28" s="1"/>
  <c r="L99" i="27"/>
  <c r="M99" i="27" s="1"/>
  <c r="L98" i="27"/>
  <c r="M98" i="27" s="1"/>
  <c r="M97" i="27"/>
  <c r="L97" i="27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M89" i="27"/>
  <c r="L89" i="27"/>
  <c r="L88" i="27"/>
  <c r="M88" i="27" s="1"/>
  <c r="L87" i="27"/>
  <c r="M87" i="27" s="1"/>
  <c r="L86" i="27"/>
  <c r="M86" i="27" s="1"/>
  <c r="M85" i="27"/>
  <c r="L85" i="27"/>
  <c r="L84" i="27"/>
  <c r="M84" i="27" s="1"/>
  <c r="L83" i="27"/>
  <c r="M83" i="27" s="1"/>
  <c r="L82" i="27"/>
  <c r="M82" i="27" s="1"/>
  <c r="M81" i="27"/>
  <c r="L81" i="27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M73" i="27"/>
  <c r="L73" i="27"/>
  <c r="L72" i="27"/>
  <c r="M72" i="27" s="1"/>
  <c r="L71" i="27"/>
  <c r="M71" i="27" s="1"/>
  <c r="L70" i="27"/>
  <c r="M70" i="27" s="1"/>
  <c r="M69" i="27"/>
  <c r="L69" i="27"/>
  <c r="L68" i="27"/>
  <c r="M68" i="27" s="1"/>
  <c r="L67" i="27"/>
  <c r="M67" i="27" s="1"/>
  <c r="L66" i="27"/>
  <c r="M66" i="27" s="1"/>
  <c r="M65" i="27"/>
  <c r="L65" i="27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M57" i="27"/>
  <c r="L57" i="27"/>
  <c r="L56" i="27"/>
  <c r="M56" i="27" s="1"/>
  <c r="L55" i="27"/>
  <c r="M55" i="27" s="1"/>
  <c r="L54" i="27"/>
  <c r="M54" i="27" s="1"/>
  <c r="M53" i="27"/>
  <c r="L53" i="27"/>
  <c r="L52" i="27"/>
  <c r="M52" i="27" s="1"/>
  <c r="L51" i="27"/>
  <c r="M51" i="27" s="1"/>
  <c r="L50" i="27"/>
  <c r="M50" i="27" s="1"/>
  <c r="M49" i="27"/>
  <c r="L49" i="27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M41" i="27"/>
  <c r="L41" i="27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N97" i="25"/>
  <c r="N96" i="25"/>
  <c r="N93" i="25"/>
  <c r="N92" i="25"/>
  <c r="N89" i="25"/>
  <c r="N88" i="25"/>
  <c r="N85" i="25"/>
  <c r="N84" i="25"/>
  <c r="N81" i="25"/>
  <c r="N80" i="25"/>
  <c r="N77" i="25"/>
  <c r="N76" i="25"/>
  <c r="N73" i="25"/>
  <c r="N72" i="25"/>
  <c r="N70" i="25"/>
  <c r="N69" i="25"/>
  <c r="N68" i="25"/>
  <c r="N66" i="25"/>
  <c r="N65" i="25"/>
  <c r="N64" i="25"/>
  <c r="N62" i="25"/>
  <c r="N61" i="25"/>
  <c r="N60" i="25"/>
  <c r="N58" i="25"/>
  <c r="N57" i="25"/>
  <c r="N56" i="25"/>
  <c r="N54" i="25"/>
  <c r="N53" i="25"/>
  <c r="N52" i="25"/>
  <c r="N50" i="25"/>
  <c r="N49" i="25"/>
  <c r="N48" i="25"/>
  <c r="N26" i="25"/>
  <c r="N42" i="25"/>
  <c r="M99" i="24"/>
  <c r="L99" i="24"/>
  <c r="L98" i="24"/>
  <c r="M98" i="24" s="1"/>
  <c r="L97" i="24"/>
  <c r="M97" i="24" s="1"/>
  <c r="L96" i="24"/>
  <c r="M96" i="24" s="1"/>
  <c r="M95" i="24"/>
  <c r="L95" i="24"/>
  <c r="L94" i="24"/>
  <c r="M94" i="24" s="1"/>
  <c r="L93" i="24"/>
  <c r="M93" i="24" s="1"/>
  <c r="L92" i="24"/>
  <c r="M92" i="24" s="1"/>
  <c r="M91" i="24"/>
  <c r="L91" i="24"/>
  <c r="L90" i="24"/>
  <c r="M90" i="24" s="1"/>
  <c r="L89" i="24"/>
  <c r="M89" i="24" s="1"/>
  <c r="L88" i="24"/>
  <c r="M88" i="24" s="1"/>
  <c r="M87" i="24"/>
  <c r="L87" i="24"/>
  <c r="L86" i="24"/>
  <c r="M86" i="24" s="1"/>
  <c r="L85" i="24"/>
  <c r="M85" i="24" s="1"/>
  <c r="L84" i="24"/>
  <c r="M84" i="24" s="1"/>
  <c r="M83" i="24"/>
  <c r="L83" i="24"/>
  <c r="L82" i="24"/>
  <c r="M82" i="24" s="1"/>
  <c r="L81" i="24"/>
  <c r="M81" i="24" s="1"/>
  <c r="L80" i="24"/>
  <c r="M80" i="24" s="1"/>
  <c r="M79" i="24"/>
  <c r="L79" i="24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M71" i="24"/>
  <c r="L71" i="24"/>
  <c r="L70" i="24"/>
  <c r="M70" i="24" s="1"/>
  <c r="L69" i="24"/>
  <c r="M69" i="24" s="1"/>
  <c r="L68" i="24"/>
  <c r="M68" i="24" s="1"/>
  <c r="M67" i="24"/>
  <c r="L67" i="24"/>
  <c r="L66" i="24"/>
  <c r="M66" i="24" s="1"/>
  <c r="L65" i="24"/>
  <c r="M65" i="24" s="1"/>
  <c r="L64" i="24"/>
  <c r="M64" i="24" s="1"/>
  <c r="M63" i="24"/>
  <c r="L63" i="24"/>
  <c r="L62" i="24"/>
  <c r="M62" i="24" s="1"/>
  <c r="L61" i="24"/>
  <c r="M61" i="24" s="1"/>
  <c r="L60" i="24"/>
  <c r="M60" i="24" s="1"/>
  <c r="L59" i="24"/>
  <c r="M59" i="24" s="1"/>
  <c r="L58" i="24"/>
  <c r="M58" i="24" s="1"/>
  <c r="L57" i="24"/>
  <c r="M57" i="24" s="1"/>
  <c r="L56" i="24"/>
  <c r="M56" i="24" s="1"/>
  <c r="M55" i="24"/>
  <c r="L55" i="24"/>
  <c r="L54" i="24"/>
  <c r="M54" i="24" s="1"/>
  <c r="L53" i="24"/>
  <c r="M53" i="24" s="1"/>
  <c r="L52" i="24"/>
  <c r="M52" i="24" s="1"/>
  <c r="M51" i="24"/>
  <c r="L51" i="24"/>
  <c r="L50" i="24"/>
  <c r="M50" i="24" s="1"/>
  <c r="L49" i="24"/>
  <c r="M49" i="24" s="1"/>
  <c r="L48" i="24"/>
  <c r="M48" i="24" s="1"/>
  <c r="M47" i="24"/>
  <c r="L47" i="24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M39" i="24"/>
  <c r="L39" i="24"/>
  <c r="L38" i="24"/>
  <c r="M38" i="24" s="1"/>
  <c r="L37" i="24"/>
  <c r="M37" i="24" s="1"/>
  <c r="L36" i="24"/>
  <c r="M36" i="24" s="1"/>
  <c r="M35" i="24"/>
  <c r="L35" i="24"/>
  <c r="L34" i="24"/>
  <c r="M34" i="24" s="1"/>
  <c r="L33" i="24"/>
  <c r="M33" i="24" s="1"/>
  <c r="L32" i="24"/>
  <c r="M32" i="24" s="1"/>
  <c r="M31" i="24"/>
  <c r="L31" i="24"/>
  <c r="L30" i="24"/>
  <c r="M30" i="24" s="1"/>
  <c r="L29" i="24"/>
  <c r="M29" i="24" s="1"/>
  <c r="L99" i="23"/>
  <c r="M99" i="23" s="1"/>
  <c r="L98" i="23"/>
  <c r="M98" i="23" s="1"/>
  <c r="L97" i="23"/>
  <c r="M97" i="23" s="1"/>
  <c r="L96" i="23"/>
  <c r="M96" i="23" s="1"/>
  <c r="M95" i="23"/>
  <c r="L95" i="23"/>
  <c r="L94" i="23"/>
  <c r="M94" i="23" s="1"/>
  <c r="L93" i="23"/>
  <c r="M93" i="23" s="1"/>
  <c r="L92" i="23"/>
  <c r="M92" i="23" s="1"/>
  <c r="M91" i="23"/>
  <c r="L91" i="23"/>
  <c r="L90" i="23"/>
  <c r="M90" i="23" s="1"/>
  <c r="L89" i="23"/>
  <c r="M89" i="23" s="1"/>
  <c r="L88" i="23"/>
  <c r="M88" i="23" s="1"/>
  <c r="M87" i="23"/>
  <c r="L87" i="23"/>
  <c r="L86" i="23"/>
  <c r="M86" i="23" s="1"/>
  <c r="L85" i="23"/>
  <c r="M85" i="23" s="1"/>
  <c r="L84" i="23"/>
  <c r="M84" i="23" s="1"/>
  <c r="L83" i="23"/>
  <c r="M83" i="23" s="1"/>
  <c r="L82" i="23"/>
  <c r="M82" i="23" s="1"/>
  <c r="L81" i="23"/>
  <c r="M81" i="23" s="1"/>
  <c r="L80" i="23"/>
  <c r="M80" i="23" s="1"/>
  <c r="M79" i="23"/>
  <c r="L79" i="23"/>
  <c r="L78" i="23"/>
  <c r="M78" i="23" s="1"/>
  <c r="L77" i="23"/>
  <c r="M77" i="23" s="1"/>
  <c r="L76" i="23"/>
  <c r="M76" i="23" s="1"/>
  <c r="M75" i="23"/>
  <c r="L75" i="23"/>
  <c r="L74" i="23"/>
  <c r="M74" i="23" s="1"/>
  <c r="L73" i="23"/>
  <c r="M73" i="23" s="1"/>
  <c r="L72" i="23"/>
  <c r="M72" i="23" s="1"/>
  <c r="M71" i="23"/>
  <c r="L71" i="23"/>
  <c r="L70" i="23"/>
  <c r="M70" i="23" s="1"/>
  <c r="L69" i="23"/>
  <c r="M69" i="23" s="1"/>
  <c r="L68" i="23"/>
  <c r="M68" i="23" s="1"/>
  <c r="L67" i="23"/>
  <c r="M67" i="23" s="1"/>
  <c r="L66" i="23"/>
  <c r="M66" i="23" s="1"/>
  <c r="L65" i="23"/>
  <c r="M65" i="23" s="1"/>
  <c r="L64" i="23"/>
  <c r="M64" i="23" s="1"/>
  <c r="M63" i="23"/>
  <c r="L63" i="23"/>
  <c r="L62" i="23"/>
  <c r="M62" i="23" s="1"/>
  <c r="L61" i="23"/>
  <c r="M61" i="23" s="1"/>
  <c r="L60" i="23"/>
  <c r="M60" i="23" s="1"/>
  <c r="M59" i="23"/>
  <c r="L59" i="23"/>
  <c r="L58" i="23"/>
  <c r="M58" i="23" s="1"/>
  <c r="L57" i="23"/>
  <c r="M57" i="23" s="1"/>
  <c r="L56" i="23"/>
  <c r="M56" i="23" s="1"/>
  <c r="M55" i="23"/>
  <c r="L55" i="23"/>
  <c r="L54" i="23"/>
  <c r="M54" i="23" s="1"/>
  <c r="L53" i="23"/>
  <c r="M53" i="23" s="1"/>
  <c r="L52" i="23"/>
  <c r="M52" i="23" s="1"/>
  <c r="L51" i="23"/>
  <c r="M51" i="23" s="1"/>
  <c r="L50" i="23"/>
  <c r="M50" i="23" s="1"/>
  <c r="L49" i="23"/>
  <c r="M49" i="23" s="1"/>
  <c r="L48" i="23"/>
  <c r="M48" i="23" s="1"/>
  <c r="M47" i="23"/>
  <c r="L47" i="23"/>
  <c r="L46" i="23"/>
  <c r="M46" i="23" s="1"/>
  <c r="L45" i="23"/>
  <c r="M45" i="23" s="1"/>
  <c r="L44" i="23"/>
  <c r="M44" i="23" s="1"/>
  <c r="M43" i="23"/>
  <c r="L43" i="23"/>
  <c r="L42" i="23"/>
  <c r="M42" i="23" s="1"/>
  <c r="L41" i="23"/>
  <c r="M41" i="23" s="1"/>
  <c r="L40" i="23"/>
  <c r="M40" i="23" s="1"/>
  <c r="M39" i="23"/>
  <c r="L39" i="23"/>
  <c r="L38" i="23"/>
  <c r="M38" i="23" s="1"/>
  <c r="L37" i="23"/>
  <c r="M37" i="23" s="1"/>
  <c r="L36" i="23"/>
  <c r="M36" i="23" s="1"/>
  <c r="L23" i="23"/>
  <c r="M23" i="23" s="1"/>
  <c r="L27" i="23"/>
  <c r="M27" i="23" s="1"/>
  <c r="L18" i="23"/>
  <c r="M18" i="23" s="1"/>
  <c r="L13" i="23"/>
  <c r="M13" i="23" s="1"/>
  <c r="L19" i="23"/>
  <c r="M19" i="23" s="1"/>
  <c r="L35" i="23"/>
  <c r="M35" i="23" s="1"/>
  <c r="L21" i="23"/>
  <c r="M21" i="23" s="1"/>
  <c r="L33" i="23"/>
  <c r="M33" i="23" s="1"/>
  <c r="L14" i="23"/>
  <c r="M14" i="23" s="1"/>
  <c r="L11" i="23"/>
  <c r="M11" i="23" s="1"/>
  <c r="L29" i="23"/>
  <c r="M29" i="23" s="1"/>
  <c r="L26" i="23"/>
  <c r="M26" i="23" s="1"/>
  <c r="L22" i="23"/>
  <c r="M22" i="23" s="1"/>
  <c r="L20" i="23"/>
  <c r="M20" i="23" s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M6" i="22" l="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</calcChain>
</file>

<file path=xl/sharedStrings.xml><?xml version="1.0" encoding="utf-8"?>
<sst xmlns="http://schemas.openxmlformats.org/spreadsheetml/2006/main" count="613" uniqueCount="143">
  <si>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</si>
  <si>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</si>
  <si>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</si>
  <si>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</si>
  <si>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</si>
  <si>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</si>
  <si>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</si>
  <si>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</si>
  <si>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искусству (МХК)</t>
  </si>
  <si>
    <t>Зад. 1</t>
  </si>
  <si>
    <t>Зад. 2</t>
  </si>
  <si>
    <t>Зад. 3</t>
  </si>
  <si>
    <t>Зад. 4</t>
  </si>
  <si>
    <t>Зад. 5</t>
  </si>
  <si>
    <t>Зад. 6</t>
  </si>
  <si>
    <t>5 класс</t>
  </si>
  <si>
    <t>6 класс</t>
  </si>
  <si>
    <t>7 класс</t>
  </si>
  <si>
    <t>8 класс</t>
  </si>
  <si>
    <t>9 класс</t>
  </si>
  <si>
    <t>Зад. 7</t>
  </si>
  <si>
    <t>10 класс</t>
  </si>
  <si>
    <t>11 класс</t>
  </si>
  <si>
    <t>Банников Иван Русланович</t>
  </si>
  <si>
    <t>Белокопытов Кирилл Александрович</t>
  </si>
  <si>
    <t>Калиниченко Валерия Александровна</t>
  </si>
  <si>
    <t>Кудашкина София Владимировна</t>
  </si>
  <si>
    <t>Кузьмина Арина Спартаковна</t>
  </si>
  <si>
    <t>Кулаков Ярослав Дмитриевич</t>
  </si>
  <si>
    <t>Курмашева Диана Сергеевна</t>
  </si>
  <si>
    <t>Мартынов Алексей Павлович</t>
  </si>
  <si>
    <t>Павленко Владимир Евгеньевич</t>
  </si>
  <si>
    <t>Пушкина Полина Андреевна</t>
  </si>
  <si>
    <t>Симоненко София Витальевна</t>
  </si>
  <si>
    <t>Слепченко Никита Андреевич</t>
  </si>
  <si>
    <t>Соколкин Илья Владимирович</t>
  </si>
  <si>
    <t>Столяров Данил Сергеевич</t>
  </si>
  <si>
    <t>Теряник Олег Артемович</t>
  </si>
  <si>
    <t>Тябин Кирилл Дмитриевич</t>
  </si>
  <si>
    <t>Шиянова Дарья Дмитриевна</t>
  </si>
  <si>
    <t>Калачникова Елена Семеновна</t>
  </si>
  <si>
    <t>Албу Екатерина Георгиевна</t>
  </si>
  <si>
    <t>Барышников Данил Олегович</t>
  </si>
  <si>
    <t>Венгренюк Кирилл Дмитриевич</t>
  </si>
  <si>
    <t>Гаврилов Вадим Владимирович</t>
  </si>
  <si>
    <t>Готфрид Вадим Алексеевич</t>
  </si>
  <si>
    <t>Иванов Кирилл Андреевич</t>
  </si>
  <si>
    <t>Келюхова Софья Евгеньевна</t>
  </si>
  <si>
    <t>Кожевина Ксения Денисовна</t>
  </si>
  <si>
    <t>Комаров Даниил Алексеевич</t>
  </si>
  <si>
    <t>Кочержинский Богдан Андреевич</t>
  </si>
  <si>
    <t>Столярков Иван Владимирович</t>
  </si>
  <si>
    <t>Таймаматов Нуртилек Бакытбекович</t>
  </si>
  <si>
    <t>Шибанов Андрей Алексеевич</t>
  </si>
  <si>
    <t>Бакиров Санжарбек Бактыярович</t>
  </si>
  <si>
    <t>Аксянова Сафия Фидаиловна</t>
  </si>
  <si>
    <t>11а</t>
  </si>
  <si>
    <t>МОУ "СОШ № 14" г.Воркуты</t>
  </si>
  <si>
    <t>Степанова Клавдия Федоровна</t>
  </si>
  <si>
    <t>Анискевич Елизавета Михайловна</t>
  </si>
  <si>
    <t>Афанасьева Елизавета Александровна</t>
  </si>
  <si>
    <t>Базунов Сергей Андреевич</t>
  </si>
  <si>
    <t>Баталов Дмитрий Сергеевич</t>
  </si>
  <si>
    <t>Иванова Юлия Васильевна</t>
  </si>
  <si>
    <t xml:space="preserve">Каширцева Аана Игоревна </t>
  </si>
  <si>
    <t>Косьяненко Роман Александрович</t>
  </si>
  <si>
    <t>Кузнецов Антон Игоревич</t>
  </si>
  <si>
    <t>Куркин Семен Андреевич</t>
  </si>
  <si>
    <t>Лысенко Александр Евгеньевич</t>
  </si>
  <si>
    <t>Михайлов Владислав Евгеньевич</t>
  </si>
  <si>
    <t>Осокин Дмитрий Сергеевич</t>
  </si>
  <si>
    <t>Рузавина Анастасия Сергеевна</t>
  </si>
  <si>
    <t>Соколова Мария Алексеевна</t>
  </si>
  <si>
    <t>Хабибулин Руслан Романович</t>
  </si>
  <si>
    <t xml:space="preserve">Хамитов Руслан Рамазанович </t>
  </si>
  <si>
    <t>Чаус Иван Владимирович</t>
  </si>
  <si>
    <t xml:space="preserve"> Валеева Виолетта Рашидовна</t>
  </si>
  <si>
    <t>5в</t>
  </si>
  <si>
    <t>Волуйская Александра Евгеньевна</t>
  </si>
  <si>
    <t xml:space="preserve"> Усманова Нукура Камаридиновна</t>
  </si>
  <si>
    <t xml:space="preserve"> Шабанова Инга  Вячеславовна</t>
  </si>
  <si>
    <t>7г</t>
  </si>
  <si>
    <t>Хананова Амалия Шамильевна</t>
  </si>
  <si>
    <t>8в</t>
  </si>
  <si>
    <t>Усманов Алмазбек Нурланбекович</t>
  </si>
  <si>
    <t>Джумабаев Нурислам Мурадбекович</t>
  </si>
  <si>
    <t>Вьюмкова Варвара Александровна</t>
  </si>
  <si>
    <t>Степанов Виктор Владимирович</t>
  </si>
  <si>
    <t>Ильинская Татьяна Евгеньевна</t>
  </si>
  <si>
    <t>Березниченко Маргарита Руслановна</t>
  </si>
  <si>
    <t>Тимофеев Артём Дмитриевич</t>
  </si>
  <si>
    <t>Лантратова Мария Дмитриевна</t>
  </si>
  <si>
    <t>Голубицкий Святослав Алексеевич</t>
  </si>
  <si>
    <t>Мирошник Юрий Леонидович</t>
  </si>
  <si>
    <t>Мухаметшин Матвей Васильевич</t>
  </si>
  <si>
    <t>Лагетко Борис Ярославович</t>
  </si>
  <si>
    <t>Паламарчук Анны Ивановна</t>
  </si>
  <si>
    <t>Малахов Сергей Иванович</t>
  </si>
  <si>
    <t>Мунасипов Дамир Владимович</t>
  </si>
  <si>
    <t>Балтабаев Марсель Абдилазизович</t>
  </si>
  <si>
    <t>Райхерт Богдан Андреевич</t>
  </si>
  <si>
    <t>Вакилова Карина Раилевна</t>
  </si>
  <si>
    <t>Лысова Анна-Анджелика Алексеевна</t>
  </si>
  <si>
    <t>Усманова Мээрим Нурлановна</t>
  </si>
  <si>
    <t>Каширцева Алина Игоревна</t>
  </si>
  <si>
    <t>Водопьянова Дарья Сергеевна</t>
  </si>
  <si>
    <t>Денисенко Дмитрий Андреевич</t>
  </si>
  <si>
    <t>Ганин Тимур Антонович</t>
  </si>
  <si>
    <t>Анисимова Елизавета Ивановна</t>
  </si>
  <si>
    <t>Пляцеская Диана Александровна</t>
  </si>
  <si>
    <t>Кол Никита Иванович</t>
  </si>
  <si>
    <t xml:space="preserve">Любченко Милана Борисовна </t>
  </si>
  <si>
    <t>Щербакова Виктория Валентиновна</t>
  </si>
  <si>
    <t>Слотина Елизавета Андреевна</t>
  </si>
  <si>
    <t>Новикова Елизавета Андреевна</t>
  </si>
  <si>
    <t>Банникова Виктория Дмитриевна</t>
  </si>
  <si>
    <t>Павлюкова Алина Евгеньевна</t>
  </si>
  <si>
    <t>Токмаков Семён Юрьевич</t>
  </si>
  <si>
    <t>Грофман Данил Евгеньевич</t>
  </si>
  <si>
    <t>Воронежский Дмитрий Максимович</t>
  </si>
  <si>
    <t>Гурова Марина Дмитриевна</t>
  </si>
  <si>
    <t>Синько Анатолий Васильевич</t>
  </si>
  <si>
    <t>Люлин Иван Александрович</t>
  </si>
  <si>
    <t>Овчинников Максим Александрович</t>
  </si>
  <si>
    <t>Николаев Данила Михайловича</t>
  </si>
  <si>
    <t>Цымбалов Михаил Сергеевич</t>
  </si>
  <si>
    <t>Орлов Матвей Витальевич</t>
  </si>
  <si>
    <t>Тимофеев Даниил Николаевич</t>
  </si>
  <si>
    <t>Алимова Аделина Ильдаровна</t>
  </si>
  <si>
    <t>Федотов Артём Викторович</t>
  </si>
  <si>
    <t>Сысоев Семёе Артемович</t>
  </si>
  <si>
    <t>Соловьёв Артём Николаевич</t>
  </si>
  <si>
    <t>Ткаченка Анна Андреевна</t>
  </si>
  <si>
    <t>участник</t>
  </si>
  <si>
    <t>9в</t>
  </si>
  <si>
    <t>Руденко Анна Ивановна</t>
  </si>
  <si>
    <t>Федотов Владимир Владимирович</t>
  </si>
  <si>
    <t>9б</t>
  </si>
  <si>
    <t>9а</t>
  </si>
  <si>
    <t>Гришина-Федотова Екатерина Михайловна</t>
  </si>
  <si>
    <t>11б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</si>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</sst>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name val="Times New Roman"/>
    </font>
    <font>
      <b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1" fontId="5" fillId="4" borderId="7" xfId="0" applyNumberFormat="1" applyFont="1" applyFill="1" applyBorder="1" applyAlignment="1">
      <alignment horizontal="center" vertical="top" wrapText="1"/>
    </xf>
    <xf numFmtId="1" fontId="6" fillId="5" borderId="6" xfId="0" applyNumberFormat="1" applyFont="1" applyFill="1" applyBorder="1" applyAlignment="1">
      <alignment horizontal="center" vertical="top"/>
    </xf>
    <xf numFmtId="10" fontId="6" fillId="5" borderId="6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2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99"/>
  <sheetViews>
    <sheetView zoomScale="75" zoomScaleNormal="75" workbookViewId="0">
      <selection activeCell="A4" sqref="A4"/>
    </sheetView>
  </sheetViews>
  <sheetFormatPr defaultColWidth="9.109375" defaultRowHeight="14.4" x14ac:dyDescent="0.3"/>
  <cols>
    <col min="1" max="1" width="33.5546875" style="6" customWidth="1"/>
    <col min="2" max="2" width="8.44140625" style="6" bestFit="1" customWidth="1"/>
    <col min="3" max="3" width="7.33203125" style="6" customWidth="1"/>
    <col min="4" max="4" width="32.109375" style="6" customWidth="1"/>
    <col min="5" max="5" width="35.664062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 t="s">
        <v>76</v>
      </c>
      <c r="B4" s="2">
        <v>1</v>
      </c>
      <c r="C4" s="2" t="s">
        <v>77</v>
      </c>
      <c r="D4" s="2" t="s">
        <v>57</v>
      </c>
      <c r="E4" s="2" t="s">
        <v>78</v>
      </c>
      <c r="F4" s="3">
        <v>0</v>
      </c>
      <c r="G4" s="3">
        <v>1</v>
      </c>
      <c r="H4" s="3">
        <v>2</v>
      </c>
      <c r="I4" s="3">
        <v>0</v>
      </c>
      <c r="J4" s="3">
        <v>0</v>
      </c>
      <c r="K4" s="3">
        <v>3</v>
      </c>
      <c r="L4" s="16">
        <f>IF(SUM(F4:K4)&gt;$O$1, "больше макс!", SUM(F4:K4))</f>
        <v>6</v>
      </c>
      <c r="M4" s="11">
        <f t="shared" ref="M4:M5" si="0">L4/$O$1</f>
        <v>0.06</v>
      </c>
      <c r="N4" s="4" t="s">
        <v>133</v>
      </c>
    </row>
    <row r="5" spans="1:15" ht="15" customHeight="1" x14ac:dyDescent="0.3">
      <c r="A5" s="5" t="s">
        <v>79</v>
      </c>
      <c r="B5" s="5">
        <v>2</v>
      </c>
      <c r="C5" s="5" t="s">
        <v>77</v>
      </c>
      <c r="D5" s="5" t="s">
        <v>57</v>
      </c>
      <c r="E5" s="5" t="s">
        <v>78</v>
      </c>
      <c r="F5" s="3">
        <v>0</v>
      </c>
      <c r="G5" s="3">
        <v>1</v>
      </c>
      <c r="H5" s="3">
        <v>0</v>
      </c>
      <c r="I5" s="3">
        <v>3</v>
      </c>
      <c r="J5" s="3">
        <v>2</v>
      </c>
      <c r="K5" s="3">
        <v>2</v>
      </c>
      <c r="L5" s="16">
        <f t="shared" ref="L5" si="1">IF(SUM(F5:K5)&gt;$O$1, "больше макс!", SUM(F5:K5))</f>
        <v>8</v>
      </c>
      <c r="M5" s="11">
        <f t="shared" si="0"/>
        <v>0.08</v>
      </c>
      <c r="N5" s="4" t="s">
        <v>133</v>
      </c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ref="L6:L68" si="2">IF(SUM(F6:K6)&gt;$O$1, "больше макс!", SUM(F6:K6))</f>
        <v>0</v>
      </c>
      <c r="M6" s="11">
        <f t="shared" ref="M6:M35" si="3">L6/$O$1</f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2"/>
        <v>0</v>
      </c>
      <c r="M7" s="11">
        <f t="shared" si="3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2"/>
        <v>0</v>
      </c>
      <c r="M8" s="11">
        <f t="shared" si="3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2"/>
        <v>0</v>
      </c>
      <c r="M9" s="11">
        <f t="shared" si="3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2"/>
        <v>0</v>
      </c>
      <c r="M10" s="11">
        <f t="shared" si="3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2"/>
        <v>0</v>
      </c>
      <c r="M11" s="11">
        <f t="shared" si="3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2"/>
        <v>0</v>
      </c>
      <c r="M12" s="11">
        <f t="shared" si="3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2"/>
        <v>0</v>
      </c>
      <c r="M13" s="11">
        <f t="shared" si="3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2"/>
        <v>0</v>
      </c>
      <c r="M14" s="11">
        <f t="shared" si="3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2"/>
        <v>0</v>
      </c>
      <c r="M15" s="11">
        <f t="shared" si="3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ref="M36:M67" si="4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4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4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4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4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4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4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4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4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4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4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4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4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4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4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4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4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4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4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4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4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4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4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4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4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4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4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4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4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4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4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4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5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6">IF(SUM(F69:K69)&gt;$O$1, "больше макс!", SUM(F69:K69))</f>
        <v>0</v>
      </c>
      <c r="M69" s="11">
        <f t="shared" si="5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6"/>
        <v>0</v>
      </c>
      <c r="M70" s="11">
        <f t="shared" si="5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6"/>
        <v>0</v>
      </c>
      <c r="M71" s="11">
        <f t="shared" si="5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6"/>
        <v>0</v>
      </c>
      <c r="M72" s="11">
        <f t="shared" si="5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6"/>
        <v>0</v>
      </c>
      <c r="M73" s="11">
        <f t="shared" si="5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6"/>
        <v>0</v>
      </c>
      <c r="M74" s="11">
        <f t="shared" si="5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6"/>
        <v>0</v>
      </c>
      <c r="M75" s="11">
        <f t="shared" si="5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6"/>
        <v>0</v>
      </c>
      <c r="M76" s="11">
        <f t="shared" si="5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6"/>
        <v>0</v>
      </c>
      <c r="M77" s="11">
        <f t="shared" si="5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6"/>
        <v>0</v>
      </c>
      <c r="M78" s="11">
        <f t="shared" si="5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6"/>
        <v>0</v>
      </c>
      <c r="M79" s="11">
        <f t="shared" si="5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6"/>
        <v>0</v>
      </c>
      <c r="M80" s="11">
        <f t="shared" si="5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6"/>
        <v>0</v>
      </c>
      <c r="M81" s="11">
        <f t="shared" si="5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6"/>
        <v>0</v>
      </c>
      <c r="M82" s="11">
        <f t="shared" si="5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6"/>
        <v>0</v>
      </c>
      <c r="M83" s="11">
        <f t="shared" si="5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6"/>
        <v>0</v>
      </c>
      <c r="M84" s="11">
        <f t="shared" si="5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6"/>
        <v>0</v>
      </c>
      <c r="M85" s="11">
        <f t="shared" si="5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6"/>
        <v>0</v>
      </c>
      <c r="M86" s="11">
        <f t="shared" si="5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6"/>
        <v>0</v>
      </c>
      <c r="M87" s="11">
        <f t="shared" si="5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6"/>
        <v>0</v>
      </c>
      <c r="M88" s="11">
        <f t="shared" si="5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6"/>
        <v>0</v>
      </c>
      <c r="M89" s="11">
        <f t="shared" si="5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6"/>
        <v>0</v>
      </c>
      <c r="M90" s="11">
        <f t="shared" si="5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6"/>
        <v>0</v>
      </c>
      <c r="M91" s="11">
        <f t="shared" si="5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6"/>
        <v>0</v>
      </c>
      <c r="M92" s="11">
        <f t="shared" si="5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6"/>
        <v>0</v>
      </c>
      <c r="M93" s="11">
        <f t="shared" si="5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6"/>
        <v>0</v>
      </c>
      <c r="M94" s="11">
        <f t="shared" si="5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6"/>
        <v>0</v>
      </c>
      <c r="M95" s="11">
        <f t="shared" si="5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6"/>
        <v>0</v>
      </c>
      <c r="M96" s="11">
        <f t="shared" si="5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6"/>
        <v>0</v>
      </c>
      <c r="M97" s="11">
        <f t="shared" si="5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6"/>
        <v>0</v>
      </c>
      <c r="M98" s="11">
        <f t="shared" si="5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6"/>
        <v>0</v>
      </c>
      <c r="M99" s="11">
        <f t="shared" si="5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99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9"/>
  <sheetViews>
    <sheetView zoomScale="75" zoomScaleNormal="75" workbookViewId="0">
      <selection activeCell="E7" sqref="E7"/>
    </sheetView>
  </sheetViews>
  <sheetFormatPr defaultColWidth="9.109375" defaultRowHeight="14.4" x14ac:dyDescent="0.3"/>
  <cols>
    <col min="1" max="1" width="33.109375" style="6" customWidth="1"/>
    <col min="2" max="2" width="8.44140625" style="6" bestFit="1" customWidth="1"/>
    <col min="3" max="3" width="7.33203125" style="6" customWidth="1"/>
    <col min="4" max="4" width="32.44140625" style="6" customWidth="1"/>
    <col min="5" max="5" width="36.1093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 t="s">
        <v>80</v>
      </c>
      <c r="B4" s="2">
        <v>1</v>
      </c>
      <c r="C4" s="2" t="s">
        <v>81</v>
      </c>
      <c r="D4" s="5" t="s">
        <v>57</v>
      </c>
      <c r="E4" s="2" t="s">
        <v>78</v>
      </c>
      <c r="F4" s="3">
        <v>0</v>
      </c>
      <c r="G4" s="3">
        <v>3</v>
      </c>
      <c r="H4" s="3">
        <v>10</v>
      </c>
      <c r="I4" s="3">
        <v>2</v>
      </c>
      <c r="J4" s="3">
        <v>3</v>
      </c>
      <c r="K4" s="3">
        <v>1</v>
      </c>
      <c r="L4" s="16">
        <f>IF(SUM(F4:K4)&gt;$O$1, "больше макс!", SUM(F4:K4))</f>
        <v>19</v>
      </c>
      <c r="M4" s="11">
        <f t="shared" ref="M4" si="0">L4/$O$1</f>
        <v>0.19</v>
      </c>
      <c r="N4" s="4" t="s">
        <v>133</v>
      </c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ref="M5:M67" si="2">L5/$O$1</f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2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2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2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2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2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2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2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2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2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2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2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2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2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2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2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2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2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2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2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2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2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2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2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2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2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2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2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2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2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2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2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99"/>
  <sheetViews>
    <sheetView zoomScale="83" zoomScaleNormal="83" workbookViewId="0">
      <selection activeCell="D4" sqref="D4"/>
    </sheetView>
  </sheetViews>
  <sheetFormatPr defaultColWidth="9.109375" defaultRowHeight="14.4" x14ac:dyDescent="0.3"/>
  <cols>
    <col min="1" max="1" width="32.21875" style="6" customWidth="1"/>
    <col min="2" max="2" width="8.44140625" style="6" bestFit="1" customWidth="1"/>
    <col min="3" max="3" width="7.33203125" style="6" customWidth="1"/>
    <col min="4" max="4" width="32" style="6" customWidth="1"/>
    <col min="5" max="5" width="36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 t="s">
        <v>82</v>
      </c>
      <c r="B4" s="2">
        <v>1</v>
      </c>
      <c r="C4" s="2" t="s">
        <v>83</v>
      </c>
      <c r="D4" s="2" t="s">
        <v>57</v>
      </c>
      <c r="E4" s="2" t="s">
        <v>78</v>
      </c>
      <c r="F4" s="3">
        <v>0</v>
      </c>
      <c r="G4" s="3">
        <v>3</v>
      </c>
      <c r="H4" s="3">
        <v>6</v>
      </c>
      <c r="I4" s="3">
        <v>1</v>
      </c>
      <c r="J4" s="3">
        <v>0</v>
      </c>
      <c r="K4" s="3">
        <v>1</v>
      </c>
      <c r="L4" s="16">
        <f>IF(SUM(F4:K4)&gt;$O$1, "больше макс!", SUM(F4:K4))</f>
        <v>11</v>
      </c>
      <c r="M4" s="11">
        <f t="shared" ref="M4" si="0">L4/$O$1</f>
        <v>0.11</v>
      </c>
      <c r="N4" s="4" t="s">
        <v>133</v>
      </c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ref="M5:M67" si="2">L5/$O$1</f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2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2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2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2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2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2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2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2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2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2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2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2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2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2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2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2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2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2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2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2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2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2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2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2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2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2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2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2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2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2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2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99"/>
  <sheetViews>
    <sheetView topLeftCell="A17" zoomScale="65" zoomScaleNormal="65" workbookViewId="0">
      <selection activeCell="Q30" sqref="Q30"/>
    </sheetView>
  </sheetViews>
  <sheetFormatPr defaultColWidth="9.109375" defaultRowHeight="14.4" x14ac:dyDescent="0.3"/>
  <cols>
    <col min="1" max="1" width="36" style="6" customWidth="1"/>
    <col min="2" max="2" width="8.44140625" style="6" bestFit="1" customWidth="1"/>
    <col min="3" max="3" width="7.33203125" style="6" customWidth="1"/>
    <col min="4" max="4" width="29.5546875" style="6" customWidth="1"/>
    <col min="5" max="5" width="34.33203125" style="6" customWidth="1"/>
    <col min="6" max="12" width="7.44140625" style="7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5">
        <v>100</v>
      </c>
    </row>
    <row r="2" spans="1:16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20</v>
      </c>
      <c r="M2" s="10" t="s">
        <v>4</v>
      </c>
      <c r="N2" s="11" t="s">
        <v>5</v>
      </c>
      <c r="O2" s="10" t="s">
        <v>6</v>
      </c>
    </row>
    <row r="3" spans="1:16" ht="15.6" x14ac:dyDescent="0.3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6" ht="15" customHeight="1" x14ac:dyDescent="0.3">
      <c r="A4" s="29" t="s">
        <v>108</v>
      </c>
      <c r="B4" s="29">
        <v>19</v>
      </c>
      <c r="C4" s="29" t="s">
        <v>137</v>
      </c>
      <c r="D4" s="2" t="s">
        <v>57</v>
      </c>
      <c r="E4" s="2" t="s">
        <v>58</v>
      </c>
      <c r="F4" s="33">
        <v>6</v>
      </c>
      <c r="G4" s="33">
        <v>8</v>
      </c>
      <c r="H4" s="33">
        <v>1</v>
      </c>
      <c r="I4" s="33">
        <v>2</v>
      </c>
      <c r="J4" s="33">
        <v>8</v>
      </c>
      <c r="K4" s="33">
        <v>13</v>
      </c>
      <c r="L4" s="33">
        <v>16</v>
      </c>
      <c r="M4" s="35">
        <f>IF(SUM(F4:L4)&gt;$P$1, "больше макс!", SUM(F4:L4))</f>
        <v>54</v>
      </c>
      <c r="N4" s="37">
        <f>M4/$P$1</f>
        <v>0.54</v>
      </c>
      <c r="O4" s="4" t="s">
        <v>141</v>
      </c>
    </row>
    <row r="5" spans="1:16" ht="15" customHeight="1" x14ac:dyDescent="0.3">
      <c r="A5" s="5" t="s">
        <v>28</v>
      </c>
      <c r="B5" s="5">
        <v>6</v>
      </c>
      <c r="C5" s="2" t="s">
        <v>134</v>
      </c>
      <c r="D5" s="2" t="s">
        <v>57</v>
      </c>
      <c r="E5" s="5" t="s">
        <v>40</v>
      </c>
      <c r="F5" s="3">
        <v>0</v>
      </c>
      <c r="G5" s="3">
        <v>4</v>
      </c>
      <c r="H5" s="3">
        <v>10</v>
      </c>
      <c r="I5" s="3">
        <v>8</v>
      </c>
      <c r="J5" s="3">
        <v>7</v>
      </c>
      <c r="K5" s="3">
        <v>10</v>
      </c>
      <c r="L5" s="3">
        <v>7</v>
      </c>
      <c r="M5" s="16">
        <f>IF(SUM(F5:L5)&gt;$P$1, "больше макс!", SUM(F5:L5))</f>
        <v>46</v>
      </c>
      <c r="N5" s="11">
        <f>M5/$P$1</f>
        <v>0.46</v>
      </c>
      <c r="O5" s="4" t="s">
        <v>133</v>
      </c>
    </row>
    <row r="6" spans="1:16" ht="15" customHeight="1" x14ac:dyDescent="0.3">
      <c r="A6" s="2" t="s">
        <v>31</v>
      </c>
      <c r="B6" s="2">
        <v>9</v>
      </c>
      <c r="C6" s="2" t="s">
        <v>134</v>
      </c>
      <c r="D6" s="2" t="s">
        <v>57</v>
      </c>
      <c r="E6" s="2" t="s">
        <v>40</v>
      </c>
      <c r="F6" s="3">
        <v>0</v>
      </c>
      <c r="G6" s="3">
        <v>1</v>
      </c>
      <c r="H6" s="3">
        <v>12</v>
      </c>
      <c r="I6" s="3">
        <v>8</v>
      </c>
      <c r="J6" s="3">
        <v>8</v>
      </c>
      <c r="K6" s="3">
        <v>9</v>
      </c>
      <c r="L6" s="3">
        <v>8</v>
      </c>
      <c r="M6" s="16">
        <f>IF(SUM(F6:L6)&gt;$P$1, "больше макс!", SUM(F6:L6))</f>
        <v>46</v>
      </c>
      <c r="N6" s="11">
        <f>M6/$P$1</f>
        <v>0.46</v>
      </c>
      <c r="O6" s="4" t="s">
        <v>133</v>
      </c>
    </row>
    <row r="7" spans="1:16" ht="15" customHeight="1" x14ac:dyDescent="0.3">
      <c r="A7" s="31" t="s">
        <v>109</v>
      </c>
      <c r="B7" s="31">
        <v>20</v>
      </c>
      <c r="C7" s="29" t="s">
        <v>137</v>
      </c>
      <c r="D7" s="2" t="s">
        <v>57</v>
      </c>
      <c r="E7" s="2" t="s">
        <v>58</v>
      </c>
      <c r="F7" s="33">
        <v>8</v>
      </c>
      <c r="G7" s="33">
        <v>0</v>
      </c>
      <c r="H7" s="33">
        <v>0</v>
      </c>
      <c r="I7" s="33">
        <v>3</v>
      </c>
      <c r="J7" s="33">
        <v>10</v>
      </c>
      <c r="K7" s="33">
        <v>11</v>
      </c>
      <c r="L7" s="33">
        <v>10</v>
      </c>
      <c r="M7" s="35">
        <f>IF(SUM(F7:L7)&gt;$P$1, "больше макс!", SUM(F7:L7))</f>
        <v>42</v>
      </c>
      <c r="N7" s="37">
        <f>M7/$P$1</f>
        <v>0.42</v>
      </c>
      <c r="O7" s="4" t="s">
        <v>133</v>
      </c>
    </row>
    <row r="8" spans="1:16" ht="15" customHeight="1" x14ac:dyDescent="0.3">
      <c r="A8" s="2" t="s">
        <v>26</v>
      </c>
      <c r="B8" s="2">
        <v>4</v>
      </c>
      <c r="C8" s="2" t="s">
        <v>134</v>
      </c>
      <c r="D8" s="2" t="s">
        <v>57</v>
      </c>
      <c r="E8" s="2" t="s">
        <v>40</v>
      </c>
      <c r="F8" s="3">
        <v>0</v>
      </c>
      <c r="G8" s="3">
        <v>0</v>
      </c>
      <c r="H8" s="3">
        <v>10</v>
      </c>
      <c r="I8" s="3">
        <v>6</v>
      </c>
      <c r="J8" s="3">
        <v>8</v>
      </c>
      <c r="K8" s="3">
        <v>10</v>
      </c>
      <c r="L8" s="3">
        <v>6</v>
      </c>
      <c r="M8" s="16">
        <f>IF(SUM(F8:L8)&gt;$P$1, "больше макс!", SUM(F8:L8))</f>
        <v>40</v>
      </c>
      <c r="N8" s="11">
        <f>M8/$P$1</f>
        <v>0.4</v>
      </c>
      <c r="O8" s="4" t="s">
        <v>133</v>
      </c>
    </row>
    <row r="9" spans="1:16" ht="15" customHeight="1" x14ac:dyDescent="0.3">
      <c r="A9" s="29" t="s">
        <v>110</v>
      </c>
      <c r="B9" s="29">
        <v>21</v>
      </c>
      <c r="C9" s="29" t="s">
        <v>137</v>
      </c>
      <c r="D9" s="2" t="s">
        <v>57</v>
      </c>
      <c r="E9" s="2" t="s">
        <v>58</v>
      </c>
      <c r="F9" s="33">
        <v>11</v>
      </c>
      <c r="G9" s="33">
        <v>5</v>
      </c>
      <c r="H9" s="33">
        <v>5</v>
      </c>
      <c r="I9" s="33">
        <v>1</v>
      </c>
      <c r="J9" s="33">
        <v>0</v>
      </c>
      <c r="K9" s="33">
        <v>15</v>
      </c>
      <c r="L9" s="33">
        <v>3</v>
      </c>
      <c r="M9" s="35">
        <f>IF(SUM(F9:L9)&gt;$P$1, "больше макс!", SUM(F9:L9))</f>
        <v>40</v>
      </c>
      <c r="N9" s="37">
        <f>M9/$P$1</f>
        <v>0.4</v>
      </c>
      <c r="O9" s="4" t="s">
        <v>133</v>
      </c>
    </row>
    <row r="10" spans="1:16" ht="15" customHeight="1" x14ac:dyDescent="0.3">
      <c r="A10" s="29" t="s">
        <v>111</v>
      </c>
      <c r="B10" s="29">
        <v>22</v>
      </c>
      <c r="C10" s="31" t="s">
        <v>138</v>
      </c>
      <c r="D10" s="2" t="s">
        <v>57</v>
      </c>
      <c r="E10" s="2" t="s">
        <v>58</v>
      </c>
      <c r="F10" s="33">
        <v>6</v>
      </c>
      <c r="G10" s="33">
        <v>6</v>
      </c>
      <c r="H10" s="33">
        <v>6</v>
      </c>
      <c r="I10" s="33">
        <v>0</v>
      </c>
      <c r="J10" s="33">
        <v>12</v>
      </c>
      <c r="K10" s="33">
        <v>10</v>
      </c>
      <c r="L10" s="33">
        <v>0</v>
      </c>
      <c r="M10" s="35">
        <f>IF(SUM(F10:L10)&gt;$P$1, "больше макс!", SUM(F10:L10))</f>
        <v>40</v>
      </c>
      <c r="N10" s="37">
        <f>M10/$P$1</f>
        <v>0.4</v>
      </c>
      <c r="O10" s="4" t="s">
        <v>133</v>
      </c>
    </row>
    <row r="11" spans="1:16" ht="15" customHeight="1" x14ac:dyDescent="0.3">
      <c r="A11" s="31" t="s">
        <v>112</v>
      </c>
      <c r="B11" s="31">
        <v>23</v>
      </c>
      <c r="C11" s="29" t="s">
        <v>137</v>
      </c>
      <c r="D11" s="2" t="s">
        <v>57</v>
      </c>
      <c r="E11" s="2" t="s">
        <v>58</v>
      </c>
      <c r="F11" s="33">
        <v>4</v>
      </c>
      <c r="G11" s="33">
        <v>5</v>
      </c>
      <c r="H11" s="33">
        <v>0</v>
      </c>
      <c r="I11" s="33">
        <v>0</v>
      </c>
      <c r="J11" s="33">
        <v>6</v>
      </c>
      <c r="K11" s="33">
        <v>6</v>
      </c>
      <c r="L11" s="33">
        <v>18</v>
      </c>
      <c r="M11" s="35">
        <f>IF(SUM(F11:L11)&gt;$P$1, "больше макс!", SUM(F11:L11))</f>
        <v>39</v>
      </c>
      <c r="N11" s="37">
        <f>M11/$P$1</f>
        <v>0.39</v>
      </c>
      <c r="O11" s="4" t="s">
        <v>133</v>
      </c>
    </row>
    <row r="12" spans="1:16" ht="15" customHeight="1" x14ac:dyDescent="0.3">
      <c r="A12" s="2" t="s">
        <v>25</v>
      </c>
      <c r="B12" s="2">
        <v>3</v>
      </c>
      <c r="C12" s="2" t="s">
        <v>134</v>
      </c>
      <c r="D12" s="2" t="s">
        <v>57</v>
      </c>
      <c r="E12" s="2" t="s">
        <v>40</v>
      </c>
      <c r="F12" s="3">
        <v>0</v>
      </c>
      <c r="G12" s="3">
        <v>3</v>
      </c>
      <c r="H12" s="3">
        <v>6</v>
      </c>
      <c r="I12" s="3">
        <v>8</v>
      </c>
      <c r="J12" s="3">
        <v>10</v>
      </c>
      <c r="K12" s="3">
        <v>0</v>
      </c>
      <c r="L12" s="3">
        <v>6</v>
      </c>
      <c r="M12" s="16">
        <f>IF(SUM(F12:L12)&gt;$P$1, "больше макс!", SUM(F12:L12))</f>
        <v>33</v>
      </c>
      <c r="N12" s="11">
        <f>M12/$P$1</f>
        <v>0.33</v>
      </c>
      <c r="O12" s="4" t="s">
        <v>133</v>
      </c>
    </row>
    <row r="13" spans="1:16" ht="15" customHeight="1" x14ac:dyDescent="0.3">
      <c r="A13" s="31" t="s">
        <v>113</v>
      </c>
      <c r="B13" s="31">
        <v>24</v>
      </c>
      <c r="C13" s="29" t="s">
        <v>137</v>
      </c>
      <c r="D13" s="2" t="s">
        <v>57</v>
      </c>
      <c r="E13" s="2" t="s">
        <v>58</v>
      </c>
      <c r="F13" s="33">
        <v>5</v>
      </c>
      <c r="G13" s="33">
        <v>4</v>
      </c>
      <c r="H13" s="33">
        <v>0</v>
      </c>
      <c r="I13" s="33">
        <v>0</v>
      </c>
      <c r="J13" s="33">
        <v>8</v>
      </c>
      <c r="K13" s="33">
        <v>13</v>
      </c>
      <c r="L13" s="33">
        <v>0</v>
      </c>
      <c r="M13" s="35">
        <f>IF(SUM(F13:L13)&gt;$P$1, "больше макс!", SUM(F13:L13))</f>
        <v>30</v>
      </c>
      <c r="N13" s="37">
        <f>M13/$P$1</f>
        <v>0.3</v>
      </c>
      <c r="O13" s="4" t="s">
        <v>133</v>
      </c>
    </row>
    <row r="14" spans="1:16" ht="15" customHeight="1" x14ac:dyDescent="0.3">
      <c r="A14" s="31" t="s">
        <v>114</v>
      </c>
      <c r="B14" s="31">
        <v>25</v>
      </c>
      <c r="C14" s="29" t="s">
        <v>137</v>
      </c>
      <c r="D14" s="2" t="s">
        <v>57</v>
      </c>
      <c r="E14" s="2" t="s">
        <v>58</v>
      </c>
      <c r="F14" s="33">
        <v>5</v>
      </c>
      <c r="G14" s="33">
        <v>6</v>
      </c>
      <c r="H14" s="33">
        <v>0</v>
      </c>
      <c r="I14" s="33">
        <v>6</v>
      </c>
      <c r="J14" s="33">
        <v>0</v>
      </c>
      <c r="K14" s="33">
        <v>13</v>
      </c>
      <c r="L14" s="33">
        <v>0</v>
      </c>
      <c r="M14" s="35">
        <f>IF(SUM(F14:L14)&gt;$P$1, "больше макс!", SUM(F14:L14))</f>
        <v>30</v>
      </c>
      <c r="N14" s="37">
        <f>M14/$P$1</f>
        <v>0.3</v>
      </c>
      <c r="O14" s="4" t="s">
        <v>133</v>
      </c>
    </row>
    <row r="15" spans="1:16" ht="15" customHeight="1" x14ac:dyDescent="0.3">
      <c r="A15" s="5" t="s">
        <v>135</v>
      </c>
      <c r="B15" s="5">
        <v>11</v>
      </c>
      <c r="C15" s="2" t="s">
        <v>134</v>
      </c>
      <c r="D15" s="2" t="s">
        <v>57</v>
      </c>
      <c r="E15" s="5" t="s">
        <v>40</v>
      </c>
      <c r="F15" s="3">
        <v>0</v>
      </c>
      <c r="G15" s="3">
        <v>0</v>
      </c>
      <c r="H15" s="3">
        <v>10</v>
      </c>
      <c r="I15" s="3">
        <v>6</v>
      </c>
      <c r="J15" s="3">
        <v>0</v>
      </c>
      <c r="K15" s="3">
        <v>8</v>
      </c>
      <c r="L15" s="3">
        <v>5</v>
      </c>
      <c r="M15" s="16">
        <f>IF(SUM(F15:L15)&gt;$P$1, "больше макс!", SUM(F15:L15))</f>
        <v>29</v>
      </c>
      <c r="N15" s="11">
        <f>M15/$P$1</f>
        <v>0.28999999999999998</v>
      </c>
      <c r="O15" s="4" t="s">
        <v>133</v>
      </c>
    </row>
    <row r="16" spans="1:16" ht="15" customHeight="1" x14ac:dyDescent="0.3">
      <c r="A16" s="31" t="s">
        <v>115</v>
      </c>
      <c r="B16" s="31">
        <v>26</v>
      </c>
      <c r="C16" s="31" t="s">
        <v>138</v>
      </c>
      <c r="D16" s="2" t="s">
        <v>57</v>
      </c>
      <c r="E16" s="2" t="s">
        <v>58</v>
      </c>
      <c r="F16" s="33">
        <v>6</v>
      </c>
      <c r="G16" s="33">
        <v>6</v>
      </c>
      <c r="H16" s="33">
        <v>0</v>
      </c>
      <c r="I16" s="33">
        <v>0</v>
      </c>
      <c r="J16" s="33">
        <v>6</v>
      </c>
      <c r="K16" s="33">
        <v>11</v>
      </c>
      <c r="L16" s="33">
        <v>0</v>
      </c>
      <c r="M16" s="35">
        <f>IF(SUM(F16:L16)&gt;$P$1, "больше макс!", SUM(F16:L16))</f>
        <v>29</v>
      </c>
      <c r="N16" s="37">
        <f>M16/$P$1</f>
        <v>0.28999999999999998</v>
      </c>
      <c r="O16" s="4" t="s">
        <v>133</v>
      </c>
    </row>
    <row r="17" spans="1:15" ht="15" customHeight="1" x14ac:dyDescent="0.3">
      <c r="A17" s="29" t="s">
        <v>116</v>
      </c>
      <c r="B17" s="29">
        <v>27</v>
      </c>
      <c r="C17" s="31" t="s">
        <v>138</v>
      </c>
      <c r="D17" s="2" t="s">
        <v>57</v>
      </c>
      <c r="E17" s="2" t="s">
        <v>58</v>
      </c>
      <c r="F17" s="33">
        <v>5</v>
      </c>
      <c r="G17" s="33">
        <v>6</v>
      </c>
      <c r="H17" s="33">
        <v>0</v>
      </c>
      <c r="I17" s="33">
        <v>7</v>
      </c>
      <c r="J17" s="33">
        <v>0</v>
      </c>
      <c r="K17" s="33">
        <v>11</v>
      </c>
      <c r="L17" s="33">
        <v>0</v>
      </c>
      <c r="M17" s="35">
        <f>IF(SUM(F17:L17)&gt;$P$1, "больше макс!", SUM(F17:L17))</f>
        <v>29</v>
      </c>
      <c r="N17" s="37">
        <f>M17/$P$1</f>
        <v>0.28999999999999998</v>
      </c>
      <c r="O17" s="4" t="s">
        <v>133</v>
      </c>
    </row>
    <row r="18" spans="1:15" ht="15" customHeight="1" x14ac:dyDescent="0.3">
      <c r="A18" s="5" t="s">
        <v>29</v>
      </c>
      <c r="B18" s="5">
        <v>7</v>
      </c>
      <c r="C18" s="2" t="s">
        <v>134</v>
      </c>
      <c r="D18" s="2" t="s">
        <v>57</v>
      </c>
      <c r="E18" s="5" t="s">
        <v>40</v>
      </c>
      <c r="F18" s="3">
        <v>0</v>
      </c>
      <c r="G18" s="3">
        <v>0</v>
      </c>
      <c r="H18" s="3">
        <v>12</v>
      </c>
      <c r="I18" s="3">
        <v>0</v>
      </c>
      <c r="J18" s="3">
        <v>6</v>
      </c>
      <c r="K18" s="3">
        <v>0</v>
      </c>
      <c r="L18" s="3">
        <v>9</v>
      </c>
      <c r="M18" s="16">
        <f>IF(SUM(F18:L18)&gt;$P$1, "больше макс!", SUM(F18:L18))</f>
        <v>27</v>
      </c>
      <c r="N18" s="11">
        <f>M18/$P$1</f>
        <v>0.27</v>
      </c>
      <c r="O18" s="4" t="s">
        <v>133</v>
      </c>
    </row>
    <row r="19" spans="1:15" ht="15" customHeight="1" x14ac:dyDescent="0.3">
      <c r="A19" s="5" t="s">
        <v>39</v>
      </c>
      <c r="B19" s="5">
        <v>18</v>
      </c>
      <c r="C19" s="2" t="s">
        <v>134</v>
      </c>
      <c r="D19" s="2" t="s">
        <v>57</v>
      </c>
      <c r="E19" s="5" t="s">
        <v>40</v>
      </c>
      <c r="F19" s="3">
        <v>0</v>
      </c>
      <c r="G19" s="3">
        <v>0</v>
      </c>
      <c r="H19" s="3">
        <v>8</v>
      </c>
      <c r="I19" s="3">
        <v>8</v>
      </c>
      <c r="J19" s="3">
        <v>0</v>
      </c>
      <c r="K19" s="3">
        <v>0</v>
      </c>
      <c r="L19" s="3">
        <v>8</v>
      </c>
      <c r="M19" s="16">
        <f>IF(SUM(F19:L19)&gt;$P$1, "больше макс!", SUM(F19:L19))</f>
        <v>24</v>
      </c>
      <c r="N19" s="11">
        <f>M19/$P$1</f>
        <v>0.24</v>
      </c>
      <c r="O19" s="4" t="s">
        <v>133</v>
      </c>
    </row>
    <row r="20" spans="1:15" ht="15" customHeight="1" x14ac:dyDescent="0.3">
      <c r="A20" s="31" t="s">
        <v>117</v>
      </c>
      <c r="B20" s="31">
        <v>28</v>
      </c>
      <c r="C20" s="29" t="s">
        <v>137</v>
      </c>
      <c r="D20" s="2" t="s">
        <v>57</v>
      </c>
      <c r="E20" s="2" t="s">
        <v>58</v>
      </c>
      <c r="F20" s="33">
        <v>5</v>
      </c>
      <c r="G20" s="33">
        <v>8</v>
      </c>
      <c r="H20" s="33">
        <v>0</v>
      </c>
      <c r="I20" s="33">
        <v>0</v>
      </c>
      <c r="J20" s="33">
        <v>10</v>
      </c>
      <c r="K20" s="33">
        <v>0</v>
      </c>
      <c r="L20" s="33">
        <v>0</v>
      </c>
      <c r="M20" s="35">
        <f>IF(SUM(F20:L20)&gt;$P$1, "больше макс!", SUM(F20:L20))</f>
        <v>23</v>
      </c>
      <c r="N20" s="37">
        <f>M20/$P$1</f>
        <v>0.23</v>
      </c>
      <c r="O20" s="4" t="s">
        <v>133</v>
      </c>
    </row>
    <row r="21" spans="1:15" ht="15" customHeight="1" x14ac:dyDescent="0.3">
      <c r="A21" s="31" t="s">
        <v>118</v>
      </c>
      <c r="B21" s="31">
        <v>29</v>
      </c>
      <c r="C21" s="29" t="s">
        <v>137</v>
      </c>
      <c r="D21" s="2" t="s">
        <v>57</v>
      </c>
      <c r="E21" s="2" t="s">
        <v>58</v>
      </c>
      <c r="F21" s="33">
        <v>2</v>
      </c>
      <c r="G21" s="33">
        <v>1</v>
      </c>
      <c r="H21" s="33">
        <v>0</v>
      </c>
      <c r="I21" s="33">
        <v>0</v>
      </c>
      <c r="J21" s="33">
        <v>8</v>
      </c>
      <c r="K21" s="33">
        <v>0</v>
      </c>
      <c r="L21" s="33">
        <v>12</v>
      </c>
      <c r="M21" s="35">
        <f>IF(SUM(F21:L21)&gt;$P$1, "больше макс!", SUM(F21:L21))</f>
        <v>23</v>
      </c>
      <c r="N21" s="37">
        <f>M21/$P$1</f>
        <v>0.23</v>
      </c>
      <c r="O21" s="4" t="s">
        <v>133</v>
      </c>
    </row>
    <row r="22" spans="1:15" ht="15" customHeight="1" x14ac:dyDescent="0.3">
      <c r="A22" s="22" t="s">
        <v>119</v>
      </c>
      <c r="B22" s="22">
        <v>30</v>
      </c>
      <c r="C22" s="18" t="s">
        <v>137</v>
      </c>
      <c r="D22" s="2" t="s">
        <v>57</v>
      </c>
      <c r="E22" s="2" t="s">
        <v>58</v>
      </c>
      <c r="F22" s="19">
        <v>3</v>
      </c>
      <c r="G22" s="19">
        <v>5</v>
      </c>
      <c r="H22" s="19">
        <v>0</v>
      </c>
      <c r="I22" s="19">
        <v>0</v>
      </c>
      <c r="J22" s="19">
        <v>0</v>
      </c>
      <c r="K22" s="19">
        <v>15</v>
      </c>
      <c r="L22" s="19">
        <v>0</v>
      </c>
      <c r="M22" s="20">
        <f>IF(SUM(F22:L22)&gt;$P$1, "больше макс!", SUM(F22:L22))</f>
        <v>23</v>
      </c>
      <c r="N22" s="21">
        <f>M22/$P$1</f>
        <v>0.23</v>
      </c>
      <c r="O22" s="4" t="s">
        <v>133</v>
      </c>
    </row>
    <row r="23" spans="1:15" ht="15" customHeight="1" x14ac:dyDescent="0.3">
      <c r="A23" s="30" t="s">
        <v>32</v>
      </c>
      <c r="B23" s="30">
        <v>10</v>
      </c>
      <c r="C23" s="32" t="s">
        <v>134</v>
      </c>
      <c r="D23" s="2" t="s">
        <v>57</v>
      </c>
      <c r="E23" s="5" t="s">
        <v>40</v>
      </c>
      <c r="F23" s="34">
        <v>0</v>
      </c>
      <c r="G23" s="34">
        <v>0</v>
      </c>
      <c r="H23" s="34">
        <v>0</v>
      </c>
      <c r="I23" s="34">
        <v>8</v>
      </c>
      <c r="J23" s="34">
        <v>4</v>
      </c>
      <c r="K23" s="34">
        <v>8</v>
      </c>
      <c r="L23" s="34">
        <v>2</v>
      </c>
      <c r="M23" s="36">
        <f>IF(SUM(F23:L23)&gt;$P$1, "больше макс!", SUM(F23:L23))</f>
        <v>22</v>
      </c>
      <c r="N23" s="38">
        <f>M23/$P$1</f>
        <v>0.22</v>
      </c>
      <c r="O23" s="4" t="s">
        <v>133</v>
      </c>
    </row>
    <row r="24" spans="1:15" ht="15" customHeight="1" x14ac:dyDescent="0.3">
      <c r="A24" s="23" t="s">
        <v>120</v>
      </c>
      <c r="B24" s="22">
        <v>31</v>
      </c>
      <c r="C24" s="22" t="s">
        <v>138</v>
      </c>
      <c r="D24" s="25" t="s">
        <v>57</v>
      </c>
      <c r="E24" s="25" t="s">
        <v>58</v>
      </c>
      <c r="F24" s="26">
        <v>6</v>
      </c>
      <c r="G24" s="26">
        <v>2</v>
      </c>
      <c r="H24" s="26">
        <v>7</v>
      </c>
      <c r="I24" s="26">
        <v>6</v>
      </c>
      <c r="J24" s="26">
        <v>0</v>
      </c>
      <c r="K24" s="26">
        <v>0</v>
      </c>
      <c r="L24" s="26">
        <v>0</v>
      </c>
      <c r="M24" s="27">
        <f>IF(SUM(F24:L24)&gt;$P$1, "больше макс!", SUM(F24:L24))</f>
        <v>21</v>
      </c>
      <c r="N24" s="28">
        <f>M24/$P$1</f>
        <v>0.21</v>
      </c>
      <c r="O24" s="4" t="s">
        <v>133</v>
      </c>
    </row>
    <row r="25" spans="1:15" ht="15" customHeight="1" x14ac:dyDescent="0.3">
      <c r="A25" s="32" t="s">
        <v>23</v>
      </c>
      <c r="B25" s="32">
        <v>1</v>
      </c>
      <c r="C25" s="32" t="s">
        <v>134</v>
      </c>
      <c r="D25" s="2" t="s">
        <v>57</v>
      </c>
      <c r="E25" s="2" t="s">
        <v>40</v>
      </c>
      <c r="F25" s="34">
        <v>0</v>
      </c>
      <c r="G25" s="34">
        <v>0</v>
      </c>
      <c r="H25" s="34">
        <v>8</v>
      </c>
      <c r="I25" s="34">
        <v>0</v>
      </c>
      <c r="J25" s="34">
        <v>0</v>
      </c>
      <c r="K25" s="34">
        <v>10</v>
      </c>
      <c r="L25" s="34">
        <v>2</v>
      </c>
      <c r="M25" s="36">
        <f>IF(SUM(F25:L25)&gt;$P$1, "больше макс!", SUM(F25:L25))</f>
        <v>20</v>
      </c>
      <c r="N25" s="38">
        <f>M25/$P$1</f>
        <v>0.2</v>
      </c>
      <c r="O25" s="4" t="s">
        <v>133</v>
      </c>
    </row>
    <row r="26" spans="1:15" ht="15" customHeight="1" x14ac:dyDescent="0.3">
      <c r="A26" s="32" t="s">
        <v>37</v>
      </c>
      <c r="B26" s="30">
        <v>16</v>
      </c>
      <c r="C26" s="32" t="s">
        <v>134</v>
      </c>
      <c r="D26" s="2" t="s">
        <v>57</v>
      </c>
      <c r="E26" s="5" t="s">
        <v>40</v>
      </c>
      <c r="F26" s="34">
        <v>0</v>
      </c>
      <c r="G26" s="34">
        <v>8</v>
      </c>
      <c r="H26" s="34">
        <v>0</v>
      </c>
      <c r="I26" s="34">
        <v>0</v>
      </c>
      <c r="J26" s="34">
        <v>0</v>
      </c>
      <c r="K26" s="34">
        <v>8</v>
      </c>
      <c r="L26" s="34">
        <v>4</v>
      </c>
      <c r="M26" s="36">
        <f>IF(SUM(F26:L26)&gt;$P$1, "больше макс!", SUM(F26:L26))</f>
        <v>20</v>
      </c>
      <c r="N26" s="38">
        <f>M26/$P$1</f>
        <v>0.2</v>
      </c>
      <c r="O26" s="4" t="s">
        <v>133</v>
      </c>
    </row>
    <row r="27" spans="1:15" ht="15" customHeight="1" x14ac:dyDescent="0.3">
      <c r="A27" s="30" t="s">
        <v>35</v>
      </c>
      <c r="B27" s="30">
        <v>14</v>
      </c>
      <c r="C27" s="32" t="s">
        <v>134</v>
      </c>
      <c r="D27" s="2" t="s">
        <v>57</v>
      </c>
      <c r="E27" s="5" t="s">
        <v>40</v>
      </c>
      <c r="F27" s="34">
        <v>0</v>
      </c>
      <c r="G27" s="34">
        <v>4</v>
      </c>
      <c r="H27" s="34">
        <v>0</v>
      </c>
      <c r="I27" s="34">
        <v>0</v>
      </c>
      <c r="J27" s="34">
        <v>0</v>
      </c>
      <c r="K27" s="34">
        <v>10</v>
      </c>
      <c r="L27" s="34">
        <v>4</v>
      </c>
      <c r="M27" s="36">
        <f>IF(SUM(F27:L27)&gt;$P$1, "больше макс!", SUM(F27:L27))</f>
        <v>18</v>
      </c>
      <c r="N27" s="38">
        <f>M27/$P$1</f>
        <v>0.18</v>
      </c>
      <c r="O27" s="4" t="s">
        <v>133</v>
      </c>
    </row>
    <row r="28" spans="1:15" ht="15" customHeight="1" x14ac:dyDescent="0.3">
      <c r="A28" s="32" t="s">
        <v>36</v>
      </c>
      <c r="B28" s="30">
        <v>15</v>
      </c>
      <c r="C28" s="32" t="s">
        <v>134</v>
      </c>
      <c r="D28" s="2" t="s">
        <v>57</v>
      </c>
      <c r="E28" s="5" t="s">
        <v>40</v>
      </c>
      <c r="F28" s="34">
        <v>0</v>
      </c>
      <c r="G28" s="34">
        <v>0</v>
      </c>
      <c r="H28" s="34">
        <v>8</v>
      </c>
      <c r="I28" s="34">
        <v>4</v>
      </c>
      <c r="J28" s="34">
        <v>6</v>
      </c>
      <c r="K28" s="34">
        <v>0</v>
      </c>
      <c r="L28" s="34">
        <v>0</v>
      </c>
      <c r="M28" s="36">
        <f>IF(SUM(F28:L28)&gt;$P$1, "больше макс!", SUM(F28:L28))</f>
        <v>18</v>
      </c>
      <c r="N28" s="38">
        <f>M28/$P$1</f>
        <v>0.18</v>
      </c>
      <c r="O28" s="4" t="s">
        <v>133</v>
      </c>
    </row>
    <row r="29" spans="1:15" ht="15" customHeight="1" x14ac:dyDescent="0.3">
      <c r="A29" s="30" t="s">
        <v>38</v>
      </c>
      <c r="B29" s="30">
        <v>17</v>
      </c>
      <c r="C29" s="32" t="s">
        <v>134</v>
      </c>
      <c r="D29" s="2" t="s">
        <v>57</v>
      </c>
      <c r="E29" s="5" t="s">
        <v>40</v>
      </c>
      <c r="F29" s="34">
        <v>0</v>
      </c>
      <c r="G29" s="34">
        <v>0</v>
      </c>
      <c r="H29" s="34">
        <v>6</v>
      </c>
      <c r="I29" s="34">
        <v>0</v>
      </c>
      <c r="J29" s="34">
        <v>0</v>
      </c>
      <c r="K29" s="34">
        <v>6</v>
      </c>
      <c r="L29" s="34">
        <v>5</v>
      </c>
      <c r="M29" s="36">
        <f>IF(SUM(F29:L29)&gt;$P$1, "больше макс!", SUM(F29:L29))</f>
        <v>17</v>
      </c>
      <c r="N29" s="38">
        <f>M29/$P$1</f>
        <v>0.17</v>
      </c>
      <c r="O29" s="4" t="s">
        <v>133</v>
      </c>
    </row>
    <row r="30" spans="1:15" ht="15" customHeight="1" x14ac:dyDescent="0.3">
      <c r="A30" s="23" t="s">
        <v>121</v>
      </c>
      <c r="B30" s="22">
        <v>32</v>
      </c>
      <c r="C30" s="22" t="s">
        <v>138</v>
      </c>
      <c r="D30" s="25" t="s">
        <v>57</v>
      </c>
      <c r="E30" s="25" t="s">
        <v>58</v>
      </c>
      <c r="F30" s="26">
        <v>3</v>
      </c>
      <c r="G30" s="26">
        <v>6</v>
      </c>
      <c r="H30" s="26">
        <v>0</v>
      </c>
      <c r="I30" s="26">
        <v>0</v>
      </c>
      <c r="J30" s="26">
        <v>0</v>
      </c>
      <c r="K30" s="26">
        <v>8</v>
      </c>
      <c r="L30" s="26">
        <v>0</v>
      </c>
      <c r="M30" s="27">
        <f>IF(SUM(F30:L30)&gt;$P$1, "больше макс!", SUM(F30:L30))</f>
        <v>17</v>
      </c>
      <c r="N30" s="28">
        <f>M30/$P$1</f>
        <v>0.17</v>
      </c>
      <c r="O30" s="4" t="s">
        <v>133</v>
      </c>
    </row>
    <row r="31" spans="1:15" ht="15" customHeight="1" x14ac:dyDescent="0.3">
      <c r="A31" s="24" t="s">
        <v>122</v>
      </c>
      <c r="B31" s="22">
        <v>33</v>
      </c>
      <c r="C31" s="22" t="s">
        <v>138</v>
      </c>
      <c r="D31" s="25" t="s">
        <v>57</v>
      </c>
      <c r="E31" s="25" t="s">
        <v>58</v>
      </c>
      <c r="F31" s="26">
        <v>4</v>
      </c>
      <c r="G31" s="26">
        <v>2</v>
      </c>
      <c r="H31" s="26">
        <v>6</v>
      </c>
      <c r="I31" s="26">
        <v>5</v>
      </c>
      <c r="J31" s="26">
        <v>0</v>
      </c>
      <c r="K31" s="26">
        <v>0</v>
      </c>
      <c r="L31" s="26">
        <v>0</v>
      </c>
      <c r="M31" s="27">
        <f>IF(SUM(F31:L31)&gt;$P$1, "больше макс!", SUM(F31:L31))</f>
        <v>17</v>
      </c>
      <c r="N31" s="28">
        <f>M31/$P$1</f>
        <v>0.17</v>
      </c>
      <c r="O31" s="4" t="s">
        <v>133</v>
      </c>
    </row>
    <row r="32" spans="1:15" ht="15" customHeight="1" x14ac:dyDescent="0.3">
      <c r="A32" s="30" t="s">
        <v>33</v>
      </c>
      <c r="B32" s="30">
        <v>12</v>
      </c>
      <c r="C32" s="32" t="s">
        <v>134</v>
      </c>
      <c r="D32" s="2" t="s">
        <v>57</v>
      </c>
      <c r="E32" s="5" t="s">
        <v>40</v>
      </c>
      <c r="F32" s="34">
        <v>2</v>
      </c>
      <c r="G32" s="34">
        <v>2</v>
      </c>
      <c r="H32" s="34">
        <v>4</v>
      </c>
      <c r="I32" s="34">
        <v>0</v>
      </c>
      <c r="J32" s="34">
        <v>0</v>
      </c>
      <c r="K32" s="34">
        <v>0</v>
      </c>
      <c r="L32" s="34">
        <v>8</v>
      </c>
      <c r="M32" s="36">
        <f>IF(SUM(F32:L32)&gt;$P$1, "больше макс!", SUM(F32:L32))</f>
        <v>16</v>
      </c>
      <c r="N32" s="38">
        <f>M32/$P$1</f>
        <v>0.16</v>
      </c>
      <c r="O32" s="4" t="s">
        <v>133</v>
      </c>
    </row>
    <row r="33" spans="1:15" ht="15" customHeight="1" x14ac:dyDescent="0.3">
      <c r="A33" s="24" t="s">
        <v>123</v>
      </c>
      <c r="B33" s="22">
        <v>34</v>
      </c>
      <c r="C33" s="22" t="s">
        <v>138</v>
      </c>
      <c r="D33" s="25" t="s">
        <v>57</v>
      </c>
      <c r="E33" s="25" t="s">
        <v>58</v>
      </c>
      <c r="F33" s="26">
        <v>5</v>
      </c>
      <c r="G33" s="26">
        <v>6</v>
      </c>
      <c r="H33" s="26">
        <v>0</v>
      </c>
      <c r="I33" s="26">
        <v>5</v>
      </c>
      <c r="J33" s="26">
        <v>0</v>
      </c>
      <c r="K33" s="26">
        <v>0</v>
      </c>
      <c r="L33" s="26">
        <v>0</v>
      </c>
      <c r="M33" s="27">
        <f>IF(SUM(F33:L33)&gt;$P$1, "больше макс!", SUM(F33:L33))</f>
        <v>16</v>
      </c>
      <c r="N33" s="28">
        <f>M33/$P$1</f>
        <v>0.16</v>
      </c>
      <c r="O33" s="4" t="s">
        <v>133</v>
      </c>
    </row>
    <row r="34" spans="1:15" ht="16.2" customHeight="1" x14ac:dyDescent="0.3">
      <c r="A34" s="23" t="s">
        <v>124</v>
      </c>
      <c r="B34" s="22">
        <v>35</v>
      </c>
      <c r="C34" s="22" t="s">
        <v>138</v>
      </c>
      <c r="D34" s="25" t="s">
        <v>57</v>
      </c>
      <c r="E34" s="25" t="s">
        <v>58</v>
      </c>
      <c r="F34" s="26">
        <v>6</v>
      </c>
      <c r="G34" s="26">
        <v>6</v>
      </c>
      <c r="H34" s="26">
        <v>4</v>
      </c>
      <c r="I34" s="26">
        <v>0</v>
      </c>
      <c r="J34" s="26">
        <v>0</v>
      </c>
      <c r="K34" s="26">
        <v>0</v>
      </c>
      <c r="L34" s="26">
        <v>0</v>
      </c>
      <c r="M34" s="27">
        <f>IF(SUM(F34:L34)&gt;$P$1, "больше макс!", SUM(F34:L34))</f>
        <v>16</v>
      </c>
      <c r="N34" s="28">
        <f>M34/$P$1</f>
        <v>0.16</v>
      </c>
      <c r="O34" s="4" t="s">
        <v>133</v>
      </c>
    </row>
    <row r="35" spans="1:15" ht="17.399999999999999" customHeight="1" x14ac:dyDescent="0.3">
      <c r="A35" s="23" t="s">
        <v>125</v>
      </c>
      <c r="B35" s="22">
        <v>36</v>
      </c>
      <c r="C35" s="22" t="s">
        <v>138</v>
      </c>
      <c r="D35" s="25" t="s">
        <v>57</v>
      </c>
      <c r="E35" s="25" t="s">
        <v>58</v>
      </c>
      <c r="F35" s="26">
        <v>7</v>
      </c>
      <c r="G35" s="26">
        <v>7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7">
        <f>IF(SUM(F35:L35)&gt;$P$1, "больше макс!", SUM(F35:L35))</f>
        <v>14</v>
      </c>
      <c r="N35" s="28">
        <f>M35/$P$1</f>
        <v>0.14000000000000001</v>
      </c>
      <c r="O35" s="4" t="s">
        <v>133</v>
      </c>
    </row>
    <row r="36" spans="1:15" ht="16.8" customHeight="1" x14ac:dyDescent="0.3">
      <c r="A36" s="23" t="s">
        <v>126</v>
      </c>
      <c r="B36" s="22">
        <v>37</v>
      </c>
      <c r="C36" s="18" t="s">
        <v>137</v>
      </c>
      <c r="D36" s="25" t="s">
        <v>57</v>
      </c>
      <c r="E36" s="25" t="s">
        <v>58</v>
      </c>
      <c r="F36" s="26">
        <v>5</v>
      </c>
      <c r="G36" s="26">
        <v>4</v>
      </c>
      <c r="H36" s="26">
        <v>0</v>
      </c>
      <c r="I36" s="26">
        <v>0</v>
      </c>
      <c r="J36" s="26">
        <v>0</v>
      </c>
      <c r="K36" s="26">
        <v>4</v>
      </c>
      <c r="L36" s="26">
        <v>0</v>
      </c>
      <c r="M36" s="27">
        <f>IF(SUM(F36:L36)&gt;$P$1, "больше макс!", SUM(F36:L36))</f>
        <v>13</v>
      </c>
      <c r="N36" s="28">
        <f>M36/$P$1</f>
        <v>0.13</v>
      </c>
      <c r="O36" s="4" t="s">
        <v>133</v>
      </c>
    </row>
    <row r="37" spans="1:15" ht="18.600000000000001" customHeight="1" x14ac:dyDescent="0.3">
      <c r="A37" s="23" t="s">
        <v>127</v>
      </c>
      <c r="B37" s="22">
        <v>38</v>
      </c>
      <c r="C37" s="22" t="s">
        <v>138</v>
      </c>
      <c r="D37" s="25" t="s">
        <v>57</v>
      </c>
      <c r="E37" s="25" t="s">
        <v>58</v>
      </c>
      <c r="F37" s="26">
        <v>0</v>
      </c>
      <c r="G37" s="26">
        <v>6</v>
      </c>
      <c r="H37" s="26">
        <v>0</v>
      </c>
      <c r="I37" s="26">
        <v>0</v>
      </c>
      <c r="J37" s="26">
        <v>0</v>
      </c>
      <c r="K37" s="26">
        <v>5</v>
      </c>
      <c r="L37" s="26">
        <v>0</v>
      </c>
      <c r="M37" s="27">
        <f>IF(SUM(F37:L37)&gt;$P$1, "больше макс!", SUM(F37:L37))</f>
        <v>11</v>
      </c>
      <c r="N37" s="28">
        <f>M37/$P$1</f>
        <v>0.11</v>
      </c>
      <c r="O37" s="4" t="s">
        <v>133</v>
      </c>
    </row>
    <row r="38" spans="1:15" ht="16.2" customHeight="1" x14ac:dyDescent="0.3">
      <c r="A38" s="23" t="s">
        <v>128</v>
      </c>
      <c r="B38" s="22">
        <v>39</v>
      </c>
      <c r="C38" s="22" t="s">
        <v>138</v>
      </c>
      <c r="D38" s="25" t="s">
        <v>57</v>
      </c>
      <c r="E38" s="25" t="s">
        <v>58</v>
      </c>
      <c r="F38" s="26">
        <v>4</v>
      </c>
      <c r="G38" s="26">
        <v>6</v>
      </c>
      <c r="H38" s="26">
        <v>1</v>
      </c>
      <c r="I38" s="26">
        <v>0</v>
      </c>
      <c r="J38" s="26">
        <v>0</v>
      </c>
      <c r="K38" s="26">
        <v>0</v>
      </c>
      <c r="L38" s="26">
        <v>0</v>
      </c>
      <c r="M38" s="27">
        <f>IF(SUM(F38:L38)&gt;$P$1, "больше макс!", SUM(F38:L38))</f>
        <v>11</v>
      </c>
      <c r="N38" s="28">
        <f>M38/$P$1</f>
        <v>0.11</v>
      </c>
      <c r="O38" s="4" t="s">
        <v>133</v>
      </c>
    </row>
    <row r="39" spans="1:15" ht="16.2" customHeight="1" x14ac:dyDescent="0.3">
      <c r="A39" s="30" t="s">
        <v>30</v>
      </c>
      <c r="B39" s="30">
        <v>8</v>
      </c>
      <c r="C39" s="32" t="s">
        <v>134</v>
      </c>
      <c r="D39" s="2" t="s">
        <v>57</v>
      </c>
      <c r="E39" s="5" t="s">
        <v>40</v>
      </c>
      <c r="F39" s="34">
        <v>0</v>
      </c>
      <c r="G39" s="34">
        <v>8</v>
      </c>
      <c r="H39" s="34">
        <v>2</v>
      </c>
      <c r="I39" s="34">
        <v>0</v>
      </c>
      <c r="J39" s="34">
        <v>0</v>
      </c>
      <c r="K39" s="34">
        <v>0</v>
      </c>
      <c r="L39" s="34">
        <v>0</v>
      </c>
      <c r="M39" s="36">
        <f>IF(SUM(F39:L39)&gt;$P$1, "больше макс!", SUM(F39:L39))</f>
        <v>10</v>
      </c>
      <c r="N39" s="38">
        <f>M39/$P$1</f>
        <v>0.1</v>
      </c>
      <c r="O39" s="4" t="s">
        <v>133</v>
      </c>
    </row>
    <row r="40" spans="1:15" ht="14.4" customHeight="1" x14ac:dyDescent="0.3">
      <c r="A40" s="23" t="s">
        <v>129</v>
      </c>
      <c r="B40" s="22">
        <v>40</v>
      </c>
      <c r="C40" s="18" t="s">
        <v>137</v>
      </c>
      <c r="D40" s="25" t="s">
        <v>57</v>
      </c>
      <c r="E40" s="25" t="s">
        <v>58</v>
      </c>
      <c r="F40" s="26">
        <v>0</v>
      </c>
      <c r="G40" s="26">
        <v>0</v>
      </c>
      <c r="H40" s="26">
        <v>0</v>
      </c>
      <c r="I40" s="26">
        <v>1</v>
      </c>
      <c r="J40" s="26">
        <v>0</v>
      </c>
      <c r="K40" s="26">
        <v>8</v>
      </c>
      <c r="L40" s="26">
        <v>1</v>
      </c>
      <c r="M40" s="27">
        <f>IF(SUM(F40:L40)&gt;$P$1, "больше макс!", SUM(F40:L40))</f>
        <v>10</v>
      </c>
      <c r="N40" s="28">
        <f>M40/$P$1</f>
        <v>0.1</v>
      </c>
      <c r="O40" s="4" t="s">
        <v>133</v>
      </c>
    </row>
    <row r="41" spans="1:15" ht="18" customHeight="1" x14ac:dyDescent="0.3">
      <c r="A41" s="30" t="s">
        <v>27</v>
      </c>
      <c r="B41" s="30">
        <v>5</v>
      </c>
      <c r="C41" s="32" t="s">
        <v>134</v>
      </c>
      <c r="D41" s="2" t="s">
        <v>57</v>
      </c>
      <c r="E41" s="5" t="s">
        <v>40</v>
      </c>
      <c r="F41" s="34">
        <v>1</v>
      </c>
      <c r="G41" s="34">
        <v>1</v>
      </c>
      <c r="H41" s="34">
        <v>1</v>
      </c>
      <c r="I41" s="34">
        <v>6</v>
      </c>
      <c r="J41" s="34">
        <v>0</v>
      </c>
      <c r="K41" s="34">
        <v>0</v>
      </c>
      <c r="L41" s="34">
        <v>0</v>
      </c>
      <c r="M41" s="36">
        <f>IF(SUM(F41:L41)&gt;$P$1, "больше макс!", SUM(F41:L41))</f>
        <v>9</v>
      </c>
      <c r="N41" s="38">
        <f>M41/$P$1</f>
        <v>0.09</v>
      </c>
      <c r="O41" s="4" t="s">
        <v>133</v>
      </c>
    </row>
    <row r="42" spans="1:15" ht="16.2" customHeight="1" x14ac:dyDescent="0.3">
      <c r="A42" s="30" t="s">
        <v>24</v>
      </c>
      <c r="B42" s="30">
        <v>2</v>
      </c>
      <c r="C42" s="32" t="s">
        <v>134</v>
      </c>
      <c r="D42" s="2" t="s">
        <v>57</v>
      </c>
      <c r="E42" s="5" t="s">
        <v>40</v>
      </c>
      <c r="F42" s="34">
        <v>4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4</v>
      </c>
      <c r="M42" s="36">
        <f>IF(SUM(F42:L42)&gt;$P$1, "больше макс!", SUM(F42:L42))</f>
        <v>8</v>
      </c>
      <c r="N42" s="38">
        <f>M42/$P$1</f>
        <v>0.08</v>
      </c>
      <c r="O42" s="4" t="s">
        <v>133</v>
      </c>
    </row>
    <row r="43" spans="1:15" ht="18.600000000000001" customHeight="1" x14ac:dyDescent="0.3">
      <c r="A43" s="30" t="s">
        <v>34</v>
      </c>
      <c r="B43" s="30">
        <v>13</v>
      </c>
      <c r="C43" s="32" t="s">
        <v>134</v>
      </c>
      <c r="D43" s="2" t="s">
        <v>57</v>
      </c>
      <c r="E43" s="5" t="s">
        <v>40</v>
      </c>
      <c r="F43" s="34">
        <v>0</v>
      </c>
      <c r="G43" s="34">
        <v>4</v>
      </c>
      <c r="H43" s="34">
        <v>0</v>
      </c>
      <c r="I43" s="34">
        <v>0</v>
      </c>
      <c r="J43" s="34">
        <v>0</v>
      </c>
      <c r="K43" s="34">
        <v>0</v>
      </c>
      <c r="L43" s="34">
        <v>4</v>
      </c>
      <c r="M43" s="36">
        <f>IF(SUM(F43:L43)&gt;$P$1, "больше макс!", SUM(F43:L43))</f>
        <v>8</v>
      </c>
      <c r="N43" s="38">
        <f>M43/$P$1</f>
        <v>0.08</v>
      </c>
      <c r="O43" s="4" t="s">
        <v>133</v>
      </c>
    </row>
    <row r="44" spans="1:15" ht="16.8" customHeight="1" x14ac:dyDescent="0.3">
      <c r="A44" s="23" t="s">
        <v>130</v>
      </c>
      <c r="B44" s="22">
        <v>41</v>
      </c>
      <c r="C44" s="22" t="s">
        <v>138</v>
      </c>
      <c r="D44" s="25" t="s">
        <v>57</v>
      </c>
      <c r="E44" s="25" t="s">
        <v>58</v>
      </c>
      <c r="F44" s="26">
        <v>1</v>
      </c>
      <c r="G44" s="26">
        <v>4</v>
      </c>
      <c r="H44" s="26">
        <v>0</v>
      </c>
      <c r="I44" s="26">
        <v>2</v>
      </c>
      <c r="J44" s="26">
        <v>0</v>
      </c>
      <c r="K44" s="26">
        <v>0</v>
      </c>
      <c r="L44" s="26">
        <v>0</v>
      </c>
      <c r="M44" s="27">
        <f>IF(SUM(F44:L44)&gt;$P$1, "больше макс!", SUM(F44:L44))</f>
        <v>7</v>
      </c>
      <c r="N44" s="28">
        <f>M44/$P$1</f>
        <v>7.0000000000000007E-2</v>
      </c>
      <c r="O44" s="4" t="s">
        <v>133</v>
      </c>
    </row>
    <row r="45" spans="1:15" ht="16.8" customHeight="1" x14ac:dyDescent="0.3">
      <c r="A45" s="23" t="s">
        <v>136</v>
      </c>
      <c r="B45" s="22">
        <v>42</v>
      </c>
      <c r="C45" s="22" t="s">
        <v>138</v>
      </c>
      <c r="D45" s="25" t="s">
        <v>57</v>
      </c>
      <c r="E45" s="25" t="s">
        <v>58</v>
      </c>
      <c r="F45" s="26">
        <v>2</v>
      </c>
      <c r="G45" s="26">
        <v>2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7">
        <f>IF(SUM(F45:L45)&gt;$P$1, "больше макс!", SUM(F45:L45))</f>
        <v>4</v>
      </c>
      <c r="N45" s="28">
        <f>M45/$P$1</f>
        <v>0.04</v>
      </c>
      <c r="O45" s="4" t="s">
        <v>133</v>
      </c>
    </row>
    <row r="46" spans="1:15" ht="15.6" customHeight="1" x14ac:dyDescent="0.3">
      <c r="A46" s="23" t="s">
        <v>131</v>
      </c>
      <c r="B46" s="22">
        <v>43</v>
      </c>
      <c r="C46" s="22" t="s">
        <v>138</v>
      </c>
      <c r="D46" s="25" t="s">
        <v>57</v>
      </c>
      <c r="E46" s="25" t="s">
        <v>58</v>
      </c>
      <c r="F46" s="26">
        <v>1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7">
        <f>IF(SUM(F46:L46)&gt;$P$1, "больше макс!", SUM(F46:L46))</f>
        <v>1</v>
      </c>
      <c r="N46" s="28">
        <f>M46/$P$1</f>
        <v>0.01</v>
      </c>
      <c r="O46" s="4" t="s">
        <v>133</v>
      </c>
    </row>
    <row r="47" spans="1:15" ht="16.2" customHeight="1" x14ac:dyDescent="0.3">
      <c r="A47" s="23" t="s">
        <v>132</v>
      </c>
      <c r="B47" s="22">
        <v>44</v>
      </c>
      <c r="C47" s="22" t="s">
        <v>138</v>
      </c>
      <c r="D47" s="25" t="s">
        <v>57</v>
      </c>
      <c r="E47" s="25" t="s">
        <v>58</v>
      </c>
      <c r="F47" s="26">
        <v>0</v>
      </c>
      <c r="G47" s="26">
        <v>1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7">
        <f>IF(SUM(F47:L47)&gt;$P$1, "больше макс!", SUM(F47:L47))</f>
        <v>1</v>
      </c>
      <c r="N47" s="28">
        <f>M47/$P$1</f>
        <v>0.01</v>
      </c>
      <c r="O47" s="4" t="s">
        <v>133</v>
      </c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ref="M5:M68" si="0">IF(SUM(F48:L48)&gt;$P$1, "больше макс!", SUM(F48:L48))</f>
        <v>0</v>
      </c>
      <c r="N48" s="11">
        <f t="shared" ref="N4:N67" si="1">M48/$P$1</f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0"/>
        <v>0</v>
      </c>
      <c r="N49" s="11">
        <f t="shared" si="1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0"/>
        <v>0</v>
      </c>
      <c r="N50" s="11">
        <f t="shared" si="1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0"/>
        <v>0</v>
      </c>
      <c r="N51" s="11">
        <f t="shared" si="1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0"/>
        <v>0</v>
      </c>
      <c r="N52" s="11">
        <f t="shared" si="1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0"/>
        <v>0</v>
      </c>
      <c r="N53" s="11">
        <f t="shared" si="1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0"/>
        <v>0</v>
      </c>
      <c r="N54" s="11">
        <f t="shared" si="1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0"/>
        <v>0</v>
      </c>
      <c r="N55" s="11">
        <f t="shared" si="1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0"/>
        <v>0</v>
      </c>
      <c r="N56" s="11">
        <f t="shared" si="1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0"/>
        <v>0</v>
      </c>
      <c r="N57" s="11">
        <f t="shared" si="1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0"/>
        <v>0</v>
      </c>
      <c r="N58" s="11">
        <f t="shared" si="1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0"/>
        <v>0</v>
      </c>
      <c r="N59" s="11">
        <f t="shared" si="1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0"/>
        <v>0</v>
      </c>
      <c r="N60" s="11">
        <f t="shared" si="1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0"/>
        <v>0</v>
      </c>
      <c r="N61" s="11">
        <f t="shared" si="1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0"/>
        <v>0</v>
      </c>
      <c r="N62" s="11">
        <f t="shared" si="1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0"/>
        <v>0</v>
      </c>
      <c r="N63" s="11">
        <f t="shared" si="1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0"/>
        <v>0</v>
      </c>
      <c r="N64" s="11">
        <f t="shared" si="1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0"/>
        <v>0</v>
      </c>
      <c r="N65" s="11">
        <f t="shared" si="1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0"/>
        <v>0</v>
      </c>
      <c r="N66" s="11">
        <f t="shared" si="1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0"/>
        <v>0</v>
      </c>
      <c r="N67" s="11">
        <f t="shared" si="1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si="0"/>
        <v>0</v>
      </c>
      <c r="N68" s="11">
        <f t="shared" ref="N68:N99" si="2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ref="M69:M99" si="3">IF(SUM(F69:L69)&gt;$P$1, "больше макс!", SUM(F69:L69))</f>
        <v>0</v>
      </c>
      <c r="N69" s="11">
        <f t="shared" si="2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3"/>
        <v>0</v>
      </c>
      <c r="N70" s="11">
        <f t="shared" si="2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3"/>
        <v>0</v>
      </c>
      <c r="N71" s="11">
        <f t="shared" si="2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3"/>
        <v>0</v>
      </c>
      <c r="N72" s="11">
        <f t="shared" si="2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3"/>
        <v>0</v>
      </c>
      <c r="N73" s="11">
        <f t="shared" si="2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3"/>
        <v>0</v>
      </c>
      <c r="N74" s="11">
        <f t="shared" si="2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3"/>
        <v>0</v>
      </c>
      <c r="N75" s="11">
        <f t="shared" si="2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3"/>
        <v>0</v>
      </c>
      <c r="N76" s="11">
        <f t="shared" si="2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3"/>
        <v>0</v>
      </c>
      <c r="N77" s="11">
        <f t="shared" si="2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3"/>
        <v>0</v>
      </c>
      <c r="N78" s="11">
        <f t="shared" si="2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3"/>
        <v>0</v>
      </c>
      <c r="N79" s="11">
        <f t="shared" si="2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3"/>
        <v>0</v>
      </c>
      <c r="N80" s="11">
        <f t="shared" si="2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3"/>
        <v>0</v>
      </c>
      <c r="N81" s="11">
        <f t="shared" si="2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3"/>
        <v>0</v>
      </c>
      <c r="N82" s="11">
        <f t="shared" si="2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3"/>
        <v>0</v>
      </c>
      <c r="N83" s="11">
        <f t="shared" si="2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3"/>
        <v>0</v>
      </c>
      <c r="N84" s="11">
        <f t="shared" si="2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3"/>
        <v>0</v>
      </c>
      <c r="N85" s="11">
        <f t="shared" si="2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3"/>
        <v>0</v>
      </c>
      <c r="N86" s="11">
        <f t="shared" si="2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3"/>
        <v>0</v>
      </c>
      <c r="N87" s="11">
        <f t="shared" si="2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3"/>
        <v>0</v>
      </c>
      <c r="N88" s="11">
        <f t="shared" si="2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3"/>
        <v>0</v>
      </c>
      <c r="N89" s="11">
        <f t="shared" si="2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3"/>
        <v>0</v>
      </c>
      <c r="N90" s="11">
        <f t="shared" si="2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3"/>
        <v>0</v>
      </c>
      <c r="N91" s="11">
        <f t="shared" si="2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3"/>
        <v>0</v>
      </c>
      <c r="N92" s="11">
        <f t="shared" si="2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3"/>
        <v>0</v>
      </c>
      <c r="N93" s="11">
        <f t="shared" si="2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3"/>
        <v>0</v>
      </c>
      <c r="N94" s="11">
        <f t="shared" si="2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3"/>
        <v>0</v>
      </c>
      <c r="N95" s="11">
        <f t="shared" si="2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3"/>
        <v>0</v>
      </c>
      <c r="N96" s="11">
        <f t="shared" si="2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3"/>
        <v>0</v>
      </c>
      <c r="N97" s="11">
        <f t="shared" si="2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3"/>
        <v>0</v>
      </c>
      <c r="N98" s="11">
        <f t="shared" si="2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3"/>
        <v>0</v>
      </c>
      <c r="N99" s="11">
        <f t="shared" si="2"/>
        <v>0</v>
      </c>
      <c r="O99" s="4"/>
    </row>
  </sheetData>
  <sortState ref="A4:N47">
    <sortCondition descending="1" ref="N4:N47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9"/>
  <sheetViews>
    <sheetView zoomScale="79" zoomScaleNormal="79" workbookViewId="0">
      <selection activeCell="O22" sqref="O22"/>
    </sheetView>
  </sheetViews>
  <sheetFormatPr defaultColWidth="9.109375" defaultRowHeight="14.4" x14ac:dyDescent="0.3"/>
  <cols>
    <col min="1" max="1" width="43.88671875" style="6" customWidth="1"/>
    <col min="2" max="2" width="8.44140625" style="6" bestFit="1" customWidth="1"/>
    <col min="3" max="3" width="7.33203125" style="6" customWidth="1"/>
    <col min="4" max="4" width="32.6640625" style="6" customWidth="1"/>
    <col min="5" max="5" width="35.55468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18" t="s">
        <v>84</v>
      </c>
      <c r="B4" s="18">
        <v>1</v>
      </c>
      <c r="C4" s="18">
        <v>10</v>
      </c>
      <c r="D4" s="2" t="s">
        <v>57</v>
      </c>
      <c r="E4" s="25" t="s">
        <v>58</v>
      </c>
      <c r="F4" s="19">
        <v>9</v>
      </c>
      <c r="G4" s="19">
        <v>0</v>
      </c>
      <c r="H4" s="19">
        <v>9</v>
      </c>
      <c r="I4" s="19">
        <v>0</v>
      </c>
      <c r="J4" s="19">
        <v>2</v>
      </c>
      <c r="K4" s="19">
        <v>5</v>
      </c>
      <c r="L4" s="20">
        <f t="shared" ref="L4:L28" si="0">IF(SUM(F4:K4)&gt;$O$1, "больше макс!", SUM(F4:K4))</f>
        <v>25</v>
      </c>
      <c r="M4" s="21">
        <f t="shared" ref="M4:M28" si="1">L4/$O$1</f>
        <v>0.25</v>
      </c>
      <c r="N4" s="4" t="s">
        <v>133</v>
      </c>
    </row>
    <row r="5" spans="1:15" ht="15" customHeight="1" x14ac:dyDescent="0.3">
      <c r="A5" s="22" t="s">
        <v>85</v>
      </c>
      <c r="B5" s="22">
        <v>2</v>
      </c>
      <c r="C5" s="18">
        <v>10</v>
      </c>
      <c r="D5" s="2" t="s">
        <v>57</v>
      </c>
      <c r="E5" s="25" t="s">
        <v>58</v>
      </c>
      <c r="F5" s="19">
        <v>10</v>
      </c>
      <c r="G5" s="19">
        <v>0</v>
      </c>
      <c r="H5" s="19">
        <v>6</v>
      </c>
      <c r="I5" s="19">
        <v>0</v>
      </c>
      <c r="J5" s="19">
        <v>2</v>
      </c>
      <c r="K5" s="19">
        <v>5</v>
      </c>
      <c r="L5" s="20">
        <f t="shared" si="0"/>
        <v>23</v>
      </c>
      <c r="M5" s="21">
        <f t="shared" si="1"/>
        <v>0.23</v>
      </c>
      <c r="N5" s="4" t="s">
        <v>133</v>
      </c>
    </row>
    <row r="6" spans="1:15" ht="15" customHeight="1" x14ac:dyDescent="0.3">
      <c r="A6" s="18" t="s">
        <v>86</v>
      </c>
      <c r="B6" s="18">
        <v>3</v>
      </c>
      <c r="C6" s="18">
        <v>10</v>
      </c>
      <c r="D6" s="2" t="s">
        <v>57</v>
      </c>
      <c r="E6" s="25" t="s">
        <v>58</v>
      </c>
      <c r="F6" s="19">
        <v>10</v>
      </c>
      <c r="G6" s="19">
        <v>0</v>
      </c>
      <c r="H6" s="19">
        <v>9</v>
      </c>
      <c r="I6" s="19">
        <v>0</v>
      </c>
      <c r="J6" s="19">
        <v>2</v>
      </c>
      <c r="K6" s="19">
        <v>0</v>
      </c>
      <c r="L6" s="20">
        <f t="shared" si="0"/>
        <v>21</v>
      </c>
      <c r="M6" s="21">
        <f t="shared" si="1"/>
        <v>0.21</v>
      </c>
      <c r="N6" s="4" t="s">
        <v>133</v>
      </c>
    </row>
    <row r="7" spans="1:15" ht="15" customHeight="1" x14ac:dyDescent="0.3">
      <c r="A7" s="18" t="s">
        <v>87</v>
      </c>
      <c r="B7" s="18">
        <v>4</v>
      </c>
      <c r="C7" s="18">
        <v>10</v>
      </c>
      <c r="D7" s="2" t="s">
        <v>57</v>
      </c>
      <c r="E7" s="25" t="s">
        <v>58</v>
      </c>
      <c r="F7" s="19">
        <v>10</v>
      </c>
      <c r="G7" s="19">
        <v>0</v>
      </c>
      <c r="H7" s="19">
        <v>6</v>
      </c>
      <c r="I7" s="19">
        <v>0</v>
      </c>
      <c r="J7" s="19">
        <v>1</v>
      </c>
      <c r="K7" s="19">
        <v>4</v>
      </c>
      <c r="L7" s="20">
        <f t="shared" si="0"/>
        <v>21</v>
      </c>
      <c r="M7" s="21">
        <f t="shared" si="1"/>
        <v>0.21</v>
      </c>
      <c r="N7" s="4" t="s">
        <v>133</v>
      </c>
    </row>
    <row r="8" spans="1:15" ht="15" customHeight="1" x14ac:dyDescent="0.3">
      <c r="A8" s="22" t="s">
        <v>88</v>
      </c>
      <c r="B8" s="22">
        <v>5</v>
      </c>
      <c r="C8" s="18">
        <v>10</v>
      </c>
      <c r="D8" s="2" t="s">
        <v>57</v>
      </c>
      <c r="E8" s="25" t="s">
        <v>58</v>
      </c>
      <c r="F8" s="19">
        <v>6</v>
      </c>
      <c r="G8" s="19">
        <v>0</v>
      </c>
      <c r="H8" s="19">
        <v>6</v>
      </c>
      <c r="I8" s="19">
        <v>0</v>
      </c>
      <c r="J8" s="19">
        <v>1</v>
      </c>
      <c r="K8" s="19">
        <v>4</v>
      </c>
      <c r="L8" s="20">
        <f t="shared" si="0"/>
        <v>17</v>
      </c>
      <c r="M8" s="21">
        <f t="shared" si="1"/>
        <v>0.17</v>
      </c>
      <c r="N8" s="4" t="s">
        <v>133</v>
      </c>
    </row>
    <row r="9" spans="1:15" ht="15" customHeight="1" x14ac:dyDescent="0.3">
      <c r="A9" s="22" t="s">
        <v>89</v>
      </c>
      <c r="B9" s="22">
        <v>6</v>
      </c>
      <c r="C9" s="18">
        <v>10</v>
      </c>
      <c r="D9" s="2" t="s">
        <v>57</v>
      </c>
      <c r="E9" s="25" t="s">
        <v>58</v>
      </c>
      <c r="F9" s="19">
        <v>4</v>
      </c>
      <c r="G9" s="19">
        <v>3</v>
      </c>
      <c r="H9" s="19">
        <v>2</v>
      </c>
      <c r="I9" s="19">
        <v>3</v>
      </c>
      <c r="J9" s="19">
        <v>5</v>
      </c>
      <c r="K9" s="19">
        <v>3</v>
      </c>
      <c r="L9" s="20">
        <f t="shared" si="0"/>
        <v>20</v>
      </c>
      <c r="M9" s="21">
        <f t="shared" si="1"/>
        <v>0.2</v>
      </c>
      <c r="N9" s="4" t="s">
        <v>133</v>
      </c>
    </row>
    <row r="10" spans="1:15" ht="15" customHeight="1" x14ac:dyDescent="0.3">
      <c r="A10" s="22" t="s">
        <v>139</v>
      </c>
      <c r="B10" s="22">
        <v>7</v>
      </c>
      <c r="C10" s="18">
        <v>10</v>
      </c>
      <c r="D10" s="2" t="s">
        <v>57</v>
      </c>
      <c r="E10" s="25" t="s">
        <v>58</v>
      </c>
      <c r="F10" s="19">
        <v>4</v>
      </c>
      <c r="G10" s="19">
        <v>4</v>
      </c>
      <c r="H10" s="19">
        <v>0</v>
      </c>
      <c r="I10" s="19">
        <v>8</v>
      </c>
      <c r="J10" s="19">
        <v>0</v>
      </c>
      <c r="K10" s="19">
        <v>0</v>
      </c>
      <c r="L10" s="20">
        <f t="shared" si="0"/>
        <v>16</v>
      </c>
      <c r="M10" s="21">
        <f t="shared" si="1"/>
        <v>0.16</v>
      </c>
      <c r="N10" s="4" t="s">
        <v>133</v>
      </c>
    </row>
    <row r="11" spans="1:15" ht="15" customHeight="1" x14ac:dyDescent="0.3">
      <c r="A11" s="22" t="s">
        <v>90</v>
      </c>
      <c r="B11" s="22">
        <v>8</v>
      </c>
      <c r="C11" s="18">
        <v>10</v>
      </c>
      <c r="D11" s="2" t="s">
        <v>57</v>
      </c>
      <c r="E11" s="25" t="s">
        <v>58</v>
      </c>
      <c r="F11" s="19">
        <v>3</v>
      </c>
      <c r="G11" s="19">
        <v>6</v>
      </c>
      <c r="H11" s="19">
        <v>0</v>
      </c>
      <c r="I11" s="19">
        <v>4</v>
      </c>
      <c r="J11" s="19">
        <v>0</v>
      </c>
      <c r="K11" s="19">
        <v>2</v>
      </c>
      <c r="L11" s="20">
        <f t="shared" si="0"/>
        <v>15</v>
      </c>
      <c r="M11" s="21">
        <f t="shared" si="1"/>
        <v>0.15</v>
      </c>
      <c r="N11" s="4" t="s">
        <v>133</v>
      </c>
    </row>
    <row r="12" spans="1:15" ht="15" customHeight="1" x14ac:dyDescent="0.3">
      <c r="A12" s="18" t="s">
        <v>91</v>
      </c>
      <c r="B12" s="18">
        <v>9</v>
      </c>
      <c r="C12" s="18">
        <v>10</v>
      </c>
      <c r="D12" s="2" t="s">
        <v>57</v>
      </c>
      <c r="E12" s="25" t="s">
        <v>58</v>
      </c>
      <c r="F12" s="19">
        <v>4</v>
      </c>
      <c r="G12" s="19">
        <v>6</v>
      </c>
      <c r="H12" s="19">
        <v>1</v>
      </c>
      <c r="I12" s="19">
        <v>4</v>
      </c>
      <c r="J12" s="19">
        <v>0</v>
      </c>
      <c r="K12" s="19">
        <v>0</v>
      </c>
      <c r="L12" s="20">
        <f t="shared" si="0"/>
        <v>15</v>
      </c>
      <c r="M12" s="21">
        <f t="shared" si="1"/>
        <v>0.15</v>
      </c>
      <c r="N12" s="4" t="s">
        <v>133</v>
      </c>
    </row>
    <row r="13" spans="1:15" ht="15" customHeight="1" x14ac:dyDescent="0.3">
      <c r="A13" s="22" t="s">
        <v>92</v>
      </c>
      <c r="B13" s="22">
        <v>10</v>
      </c>
      <c r="C13" s="18">
        <v>10</v>
      </c>
      <c r="D13" s="2" t="s">
        <v>57</v>
      </c>
      <c r="E13" s="25" t="s">
        <v>58</v>
      </c>
      <c r="F13" s="19">
        <v>3</v>
      </c>
      <c r="G13" s="19">
        <v>3</v>
      </c>
      <c r="H13" s="19">
        <v>0</v>
      </c>
      <c r="I13" s="19">
        <v>0</v>
      </c>
      <c r="J13" s="19">
        <v>3</v>
      </c>
      <c r="K13" s="19">
        <v>6</v>
      </c>
      <c r="L13" s="20">
        <f t="shared" si="0"/>
        <v>15</v>
      </c>
      <c r="M13" s="21">
        <f t="shared" si="1"/>
        <v>0.15</v>
      </c>
      <c r="N13" s="4" t="s">
        <v>133</v>
      </c>
    </row>
    <row r="14" spans="1:15" ht="15" customHeight="1" x14ac:dyDescent="0.3">
      <c r="A14" s="22" t="s">
        <v>93</v>
      </c>
      <c r="B14" s="22">
        <v>11</v>
      </c>
      <c r="C14" s="18">
        <v>10</v>
      </c>
      <c r="D14" s="2" t="s">
        <v>57</v>
      </c>
      <c r="E14" s="25" t="s">
        <v>58</v>
      </c>
      <c r="F14" s="19">
        <v>3</v>
      </c>
      <c r="G14" s="19">
        <v>7</v>
      </c>
      <c r="H14" s="19">
        <v>0</v>
      </c>
      <c r="I14" s="19">
        <v>4</v>
      </c>
      <c r="J14" s="19">
        <v>0</v>
      </c>
      <c r="K14" s="19">
        <v>0</v>
      </c>
      <c r="L14" s="20">
        <f t="shared" si="0"/>
        <v>14</v>
      </c>
      <c r="M14" s="21">
        <f t="shared" si="1"/>
        <v>0.14000000000000001</v>
      </c>
      <c r="N14" s="4" t="s">
        <v>133</v>
      </c>
    </row>
    <row r="15" spans="1:15" ht="15" customHeight="1" x14ac:dyDescent="0.3">
      <c r="A15" s="22" t="s">
        <v>94</v>
      </c>
      <c r="B15" s="22">
        <v>12</v>
      </c>
      <c r="C15" s="18">
        <v>10</v>
      </c>
      <c r="D15" s="2" t="s">
        <v>57</v>
      </c>
      <c r="E15" s="25" t="s">
        <v>58</v>
      </c>
      <c r="F15" s="19">
        <v>7</v>
      </c>
      <c r="G15" s="19">
        <v>0</v>
      </c>
      <c r="H15" s="19">
        <v>4</v>
      </c>
      <c r="I15" s="19">
        <v>0</v>
      </c>
      <c r="J15" s="19">
        <v>2</v>
      </c>
      <c r="K15" s="19">
        <v>0</v>
      </c>
      <c r="L15" s="20">
        <f t="shared" si="0"/>
        <v>13</v>
      </c>
      <c r="M15" s="21">
        <f t="shared" si="1"/>
        <v>0.13</v>
      </c>
      <c r="N15" s="4" t="s">
        <v>133</v>
      </c>
    </row>
    <row r="16" spans="1:15" ht="15" customHeight="1" x14ac:dyDescent="0.3">
      <c r="A16" s="22" t="s">
        <v>95</v>
      </c>
      <c r="B16" s="22">
        <v>13</v>
      </c>
      <c r="C16" s="18">
        <v>10</v>
      </c>
      <c r="D16" s="2" t="s">
        <v>57</v>
      </c>
      <c r="E16" s="25" t="s">
        <v>58</v>
      </c>
      <c r="F16" s="19">
        <v>3</v>
      </c>
      <c r="G16" s="19">
        <v>2</v>
      </c>
      <c r="H16" s="19">
        <v>5</v>
      </c>
      <c r="I16" s="19">
        <v>0</v>
      </c>
      <c r="J16" s="19">
        <v>0</v>
      </c>
      <c r="K16" s="19">
        <v>3</v>
      </c>
      <c r="L16" s="20">
        <f t="shared" si="0"/>
        <v>13</v>
      </c>
      <c r="M16" s="21">
        <f t="shared" si="1"/>
        <v>0.13</v>
      </c>
      <c r="N16" s="4" t="s">
        <v>133</v>
      </c>
    </row>
    <row r="17" spans="1:14" ht="15" customHeight="1" x14ac:dyDescent="0.3">
      <c r="A17" s="22" t="s">
        <v>96</v>
      </c>
      <c r="B17" s="22">
        <v>14</v>
      </c>
      <c r="C17" s="18">
        <v>10</v>
      </c>
      <c r="D17" s="2" t="s">
        <v>57</v>
      </c>
      <c r="E17" s="25" t="s">
        <v>58</v>
      </c>
      <c r="F17" s="19">
        <v>3</v>
      </c>
      <c r="G17" s="19">
        <v>3</v>
      </c>
      <c r="H17" s="19">
        <v>2</v>
      </c>
      <c r="I17" s="19">
        <v>3</v>
      </c>
      <c r="J17" s="19">
        <v>0</v>
      </c>
      <c r="K17" s="19">
        <v>0</v>
      </c>
      <c r="L17" s="20">
        <f t="shared" si="0"/>
        <v>11</v>
      </c>
      <c r="M17" s="21">
        <f t="shared" si="1"/>
        <v>0.11</v>
      </c>
      <c r="N17" s="4" t="s">
        <v>133</v>
      </c>
    </row>
    <row r="18" spans="1:14" ht="15" customHeight="1" x14ac:dyDescent="0.3">
      <c r="A18" s="18" t="s">
        <v>97</v>
      </c>
      <c r="B18" s="22">
        <v>15</v>
      </c>
      <c r="C18" s="18">
        <v>10</v>
      </c>
      <c r="D18" s="2" t="s">
        <v>57</v>
      </c>
      <c r="E18" s="25" t="s">
        <v>58</v>
      </c>
      <c r="F18" s="19">
        <v>2</v>
      </c>
      <c r="G18" s="19">
        <v>3</v>
      </c>
      <c r="H18" s="19">
        <v>0</v>
      </c>
      <c r="I18" s="19">
        <v>4</v>
      </c>
      <c r="J18" s="19">
        <v>1</v>
      </c>
      <c r="K18" s="19">
        <v>0</v>
      </c>
      <c r="L18" s="20">
        <f t="shared" si="0"/>
        <v>10</v>
      </c>
      <c r="M18" s="21">
        <f t="shared" si="1"/>
        <v>0.1</v>
      </c>
      <c r="N18" s="4" t="s">
        <v>133</v>
      </c>
    </row>
    <row r="19" spans="1:14" ht="15" customHeight="1" x14ac:dyDescent="0.3">
      <c r="A19" s="18" t="s">
        <v>98</v>
      </c>
      <c r="B19" s="22">
        <v>16</v>
      </c>
      <c r="C19" s="18">
        <v>10</v>
      </c>
      <c r="D19" s="2" t="s">
        <v>57</v>
      </c>
      <c r="E19" s="25" t="s">
        <v>58</v>
      </c>
      <c r="F19" s="19">
        <v>2</v>
      </c>
      <c r="G19" s="19">
        <v>2</v>
      </c>
      <c r="H19" s="19">
        <v>3</v>
      </c>
      <c r="I19" s="19">
        <v>0</v>
      </c>
      <c r="J19" s="19">
        <v>0</v>
      </c>
      <c r="K19" s="19">
        <v>3</v>
      </c>
      <c r="L19" s="20">
        <f t="shared" si="0"/>
        <v>10</v>
      </c>
      <c r="M19" s="21">
        <f t="shared" si="1"/>
        <v>0.1</v>
      </c>
      <c r="N19" s="4" t="s">
        <v>133</v>
      </c>
    </row>
    <row r="20" spans="1:14" ht="15" customHeight="1" x14ac:dyDescent="0.3">
      <c r="A20" s="22" t="s">
        <v>99</v>
      </c>
      <c r="B20" s="22">
        <v>17</v>
      </c>
      <c r="C20" s="18">
        <v>10</v>
      </c>
      <c r="D20" s="2" t="s">
        <v>57</v>
      </c>
      <c r="E20" s="25" t="s">
        <v>58</v>
      </c>
      <c r="F20" s="19">
        <v>6</v>
      </c>
      <c r="G20" s="19">
        <v>4</v>
      </c>
      <c r="H20" s="19">
        <v>0</v>
      </c>
      <c r="I20" s="19">
        <v>0</v>
      </c>
      <c r="J20" s="19">
        <v>0</v>
      </c>
      <c r="K20" s="19">
        <v>0</v>
      </c>
      <c r="L20" s="20">
        <f t="shared" si="0"/>
        <v>10</v>
      </c>
      <c r="M20" s="21">
        <f t="shared" si="1"/>
        <v>0.1</v>
      </c>
      <c r="N20" s="4" t="s">
        <v>133</v>
      </c>
    </row>
    <row r="21" spans="1:14" ht="15" customHeight="1" x14ac:dyDescent="0.3">
      <c r="A21" s="22" t="s">
        <v>100</v>
      </c>
      <c r="B21" s="22">
        <v>18</v>
      </c>
      <c r="C21" s="18">
        <v>10</v>
      </c>
      <c r="D21" s="2" t="s">
        <v>57</v>
      </c>
      <c r="E21" s="25" t="s">
        <v>58</v>
      </c>
      <c r="F21" s="19">
        <v>4</v>
      </c>
      <c r="G21" s="19">
        <v>4</v>
      </c>
      <c r="H21" s="19">
        <v>0</v>
      </c>
      <c r="I21" s="19">
        <v>0</v>
      </c>
      <c r="J21" s="19">
        <v>0</v>
      </c>
      <c r="K21" s="19">
        <v>0</v>
      </c>
      <c r="L21" s="20">
        <f t="shared" si="0"/>
        <v>8</v>
      </c>
      <c r="M21" s="21">
        <f t="shared" si="1"/>
        <v>0.08</v>
      </c>
      <c r="N21" s="4" t="s">
        <v>133</v>
      </c>
    </row>
    <row r="22" spans="1:14" ht="15" customHeight="1" x14ac:dyDescent="0.3">
      <c r="A22" s="22" t="s">
        <v>101</v>
      </c>
      <c r="B22" s="22">
        <v>19</v>
      </c>
      <c r="C22" s="18">
        <v>10</v>
      </c>
      <c r="D22" s="2" t="s">
        <v>57</v>
      </c>
      <c r="E22" s="25" t="s">
        <v>58</v>
      </c>
      <c r="F22" s="19">
        <v>3</v>
      </c>
      <c r="G22" s="19">
        <v>5</v>
      </c>
      <c r="H22" s="19">
        <v>0</v>
      </c>
      <c r="I22" s="19">
        <v>0</v>
      </c>
      <c r="J22" s="19">
        <v>0</v>
      </c>
      <c r="K22" s="19">
        <v>0</v>
      </c>
      <c r="L22" s="20">
        <f t="shared" si="0"/>
        <v>8</v>
      </c>
      <c r="M22" s="21">
        <f t="shared" si="1"/>
        <v>0.08</v>
      </c>
      <c r="N22" s="4" t="s">
        <v>133</v>
      </c>
    </row>
    <row r="23" spans="1:14" ht="15" customHeight="1" x14ac:dyDescent="0.3">
      <c r="A23" s="22" t="s">
        <v>102</v>
      </c>
      <c r="B23" s="22">
        <v>20</v>
      </c>
      <c r="C23" s="18">
        <v>10</v>
      </c>
      <c r="D23" s="2" t="s">
        <v>57</v>
      </c>
      <c r="E23" s="25" t="s">
        <v>58</v>
      </c>
      <c r="F23" s="19">
        <v>1</v>
      </c>
      <c r="G23" s="19">
        <v>5</v>
      </c>
      <c r="H23" s="19">
        <v>2</v>
      </c>
      <c r="I23" s="19">
        <v>0</v>
      </c>
      <c r="J23" s="19">
        <v>0</v>
      </c>
      <c r="K23" s="19">
        <v>0</v>
      </c>
      <c r="L23" s="20">
        <f t="shared" si="0"/>
        <v>8</v>
      </c>
      <c r="M23" s="21">
        <f t="shared" si="1"/>
        <v>0.08</v>
      </c>
      <c r="N23" s="4" t="s">
        <v>133</v>
      </c>
    </row>
    <row r="24" spans="1:14" ht="15" customHeight="1" x14ac:dyDescent="0.3">
      <c r="A24" s="22" t="s">
        <v>103</v>
      </c>
      <c r="B24" s="22">
        <v>21</v>
      </c>
      <c r="C24" s="18">
        <v>10</v>
      </c>
      <c r="D24" s="2" t="s">
        <v>57</v>
      </c>
      <c r="E24" s="25" t="s">
        <v>58</v>
      </c>
      <c r="F24" s="19">
        <v>2</v>
      </c>
      <c r="G24" s="19">
        <v>6</v>
      </c>
      <c r="H24" s="19">
        <v>0</v>
      </c>
      <c r="I24" s="19">
        <v>0</v>
      </c>
      <c r="J24" s="19">
        <v>0</v>
      </c>
      <c r="K24" s="19">
        <v>0</v>
      </c>
      <c r="L24" s="20">
        <f t="shared" si="0"/>
        <v>8</v>
      </c>
      <c r="M24" s="21">
        <f t="shared" si="1"/>
        <v>0.08</v>
      </c>
      <c r="N24" s="4" t="s">
        <v>133</v>
      </c>
    </row>
    <row r="25" spans="1:14" ht="15" customHeight="1" x14ac:dyDescent="0.3">
      <c r="A25" s="22" t="s">
        <v>104</v>
      </c>
      <c r="B25" s="22">
        <v>22</v>
      </c>
      <c r="C25" s="18">
        <v>10</v>
      </c>
      <c r="D25" s="2" t="s">
        <v>57</v>
      </c>
      <c r="E25" s="25" t="s">
        <v>58</v>
      </c>
      <c r="F25" s="19">
        <v>3</v>
      </c>
      <c r="G25" s="19">
        <v>5</v>
      </c>
      <c r="H25" s="19">
        <v>0</v>
      </c>
      <c r="I25" s="19">
        <v>0</v>
      </c>
      <c r="J25" s="19">
        <v>0</v>
      </c>
      <c r="K25" s="19">
        <v>0</v>
      </c>
      <c r="L25" s="20">
        <f t="shared" si="0"/>
        <v>8</v>
      </c>
      <c r="M25" s="21">
        <f t="shared" si="1"/>
        <v>0.08</v>
      </c>
      <c r="N25" s="4" t="s">
        <v>133</v>
      </c>
    </row>
    <row r="26" spans="1:14" ht="15" customHeight="1" x14ac:dyDescent="0.3">
      <c r="A26" s="22" t="s">
        <v>105</v>
      </c>
      <c r="B26" s="22">
        <v>23</v>
      </c>
      <c r="C26" s="18">
        <v>10</v>
      </c>
      <c r="D26" s="2" t="s">
        <v>57</v>
      </c>
      <c r="E26" s="25" t="s">
        <v>58</v>
      </c>
      <c r="F26" s="19">
        <v>1</v>
      </c>
      <c r="G26" s="19">
        <v>5</v>
      </c>
      <c r="H26" s="19">
        <v>0</v>
      </c>
      <c r="I26" s="19">
        <v>0</v>
      </c>
      <c r="J26" s="19">
        <v>0</v>
      </c>
      <c r="K26" s="19">
        <v>0</v>
      </c>
      <c r="L26" s="20">
        <f t="shared" si="0"/>
        <v>6</v>
      </c>
      <c r="M26" s="21">
        <f t="shared" si="1"/>
        <v>0.06</v>
      </c>
      <c r="N26" s="4" t="s">
        <v>133</v>
      </c>
    </row>
    <row r="27" spans="1:14" ht="15" customHeight="1" x14ac:dyDescent="0.3">
      <c r="A27" s="22" t="s">
        <v>106</v>
      </c>
      <c r="B27" s="22">
        <v>24</v>
      </c>
      <c r="C27" s="18">
        <v>10</v>
      </c>
      <c r="D27" s="2" t="s">
        <v>57</v>
      </c>
      <c r="E27" s="25" t="s">
        <v>58</v>
      </c>
      <c r="F27" s="19">
        <v>1</v>
      </c>
      <c r="G27" s="19">
        <v>2</v>
      </c>
      <c r="H27" s="19">
        <v>0</v>
      </c>
      <c r="I27" s="19">
        <v>0</v>
      </c>
      <c r="J27" s="19">
        <v>1</v>
      </c>
      <c r="K27" s="19">
        <v>0</v>
      </c>
      <c r="L27" s="20">
        <f t="shared" si="0"/>
        <v>4</v>
      </c>
      <c r="M27" s="21">
        <f t="shared" si="1"/>
        <v>0.04</v>
      </c>
      <c r="N27" s="4" t="s">
        <v>133</v>
      </c>
    </row>
    <row r="28" spans="1:14" ht="15" customHeight="1" x14ac:dyDescent="0.3">
      <c r="A28" s="22" t="s">
        <v>107</v>
      </c>
      <c r="B28" s="22">
        <v>25</v>
      </c>
      <c r="C28" s="18">
        <v>10</v>
      </c>
      <c r="D28" s="2" t="s">
        <v>57</v>
      </c>
      <c r="E28" s="25" t="s">
        <v>58</v>
      </c>
      <c r="F28" s="19">
        <v>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20">
        <f t="shared" si="0"/>
        <v>3</v>
      </c>
      <c r="M28" s="21">
        <f t="shared" si="1"/>
        <v>0.03</v>
      </c>
      <c r="N28" s="4" t="s">
        <v>133</v>
      </c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ref="L5:L68" si="2">IF(SUM(F29:K29)&gt;$O$1, "больше макс!", SUM(F29:K29))</f>
        <v>0</v>
      </c>
      <c r="M29" s="11">
        <f t="shared" ref="M4:M67" si="3">L29/$O$1</f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si="3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4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5">IF(SUM(F69:K69)&gt;$O$1, "больше макс!", SUM(F69:K69))</f>
        <v>0</v>
      </c>
      <c r="M69" s="11">
        <f t="shared" si="4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4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4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4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4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4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4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4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4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4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4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4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4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4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4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4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4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4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4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4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4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4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4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4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4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4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4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4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4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4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99"/>
  <sheetViews>
    <sheetView tabSelected="1" topLeftCell="A17" zoomScale="76" zoomScaleNormal="76" workbookViewId="0">
      <selection activeCell="O29" sqref="O29"/>
    </sheetView>
  </sheetViews>
  <sheetFormatPr defaultColWidth="9.109375" defaultRowHeight="14.4" x14ac:dyDescent="0.3"/>
  <cols>
    <col min="1" max="1" width="39.6640625" style="6" customWidth="1"/>
    <col min="2" max="2" width="8.44140625" style="6" bestFit="1" customWidth="1"/>
    <col min="3" max="3" width="7.33203125" style="6" customWidth="1"/>
    <col min="4" max="4" width="31.88671875" style="6" customWidth="1"/>
    <col min="5" max="5" width="34.55468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 t="s">
        <v>72</v>
      </c>
      <c r="B4" s="5">
        <v>29</v>
      </c>
      <c r="C4" s="5" t="s">
        <v>56</v>
      </c>
      <c r="D4" s="2" t="s">
        <v>57</v>
      </c>
      <c r="E4" s="2" t="s">
        <v>58</v>
      </c>
      <c r="F4" s="3">
        <v>12</v>
      </c>
      <c r="G4" s="3">
        <v>9</v>
      </c>
      <c r="H4" s="3">
        <v>9</v>
      </c>
      <c r="I4" s="3">
        <v>15</v>
      </c>
      <c r="J4" s="3">
        <v>12</v>
      </c>
      <c r="K4" s="3">
        <v>18</v>
      </c>
      <c r="L4" s="16">
        <f>IF(SUM(F4:K4)&gt;$O$1, "больше макс!", SUM(F4:K4))</f>
        <v>75</v>
      </c>
      <c r="M4" s="11">
        <f>L4/$O$1</f>
        <v>0.75</v>
      </c>
      <c r="N4" s="4" t="s">
        <v>141</v>
      </c>
    </row>
    <row r="5" spans="1:15" ht="15" customHeight="1" x14ac:dyDescent="0.3">
      <c r="A5" s="5" t="s">
        <v>59</v>
      </c>
      <c r="B5" s="5">
        <v>16</v>
      </c>
      <c r="C5" s="5" t="s">
        <v>56</v>
      </c>
      <c r="D5" s="2" t="s">
        <v>57</v>
      </c>
      <c r="E5" s="2" t="s">
        <v>58</v>
      </c>
      <c r="F5" s="3">
        <v>12</v>
      </c>
      <c r="G5" s="3">
        <v>9</v>
      </c>
      <c r="H5" s="3">
        <v>9</v>
      </c>
      <c r="I5" s="3">
        <v>9</v>
      </c>
      <c r="J5" s="3">
        <v>12</v>
      </c>
      <c r="K5" s="3">
        <v>15</v>
      </c>
      <c r="L5" s="16">
        <f>IF(SUM(F5:K5)&gt;$O$1, "больше макс!", SUM(F5:K5))</f>
        <v>66</v>
      </c>
      <c r="M5" s="11">
        <f>L5/$O$1</f>
        <v>0.66</v>
      </c>
      <c r="N5" s="4" t="s">
        <v>142</v>
      </c>
    </row>
    <row r="6" spans="1:15" ht="15" customHeight="1" x14ac:dyDescent="0.3">
      <c r="A6" s="2" t="s">
        <v>60</v>
      </c>
      <c r="B6" s="2">
        <v>17</v>
      </c>
      <c r="C6" s="2" t="s">
        <v>56</v>
      </c>
      <c r="D6" s="2" t="s">
        <v>57</v>
      </c>
      <c r="E6" s="2" t="s">
        <v>58</v>
      </c>
      <c r="F6" s="3">
        <v>9</v>
      </c>
      <c r="G6" s="3">
        <v>9</v>
      </c>
      <c r="H6" s="3">
        <v>9</v>
      </c>
      <c r="I6" s="3">
        <v>9</v>
      </c>
      <c r="J6" s="3">
        <v>12</v>
      </c>
      <c r="K6" s="3">
        <v>15</v>
      </c>
      <c r="L6" s="16">
        <f>IF(SUM(F6:K6)&gt;$O$1, "больше макс!", SUM(F6:K6))</f>
        <v>63</v>
      </c>
      <c r="M6" s="11">
        <f>L6/$O$1</f>
        <v>0.63</v>
      </c>
      <c r="N6" s="4" t="s">
        <v>142</v>
      </c>
    </row>
    <row r="7" spans="1:15" ht="15" customHeight="1" x14ac:dyDescent="0.3">
      <c r="A7" s="2" t="s">
        <v>55</v>
      </c>
      <c r="B7" s="2">
        <v>15</v>
      </c>
      <c r="C7" s="2" t="s">
        <v>56</v>
      </c>
      <c r="D7" s="2" t="s">
        <v>57</v>
      </c>
      <c r="E7" s="2" t="s">
        <v>58</v>
      </c>
      <c r="F7" s="3">
        <v>9</v>
      </c>
      <c r="G7" s="3">
        <v>9</v>
      </c>
      <c r="H7" s="3">
        <v>9</v>
      </c>
      <c r="I7" s="3">
        <v>9</v>
      </c>
      <c r="J7" s="3">
        <v>9</v>
      </c>
      <c r="K7" s="3">
        <v>12</v>
      </c>
      <c r="L7" s="16">
        <f>IF(SUM(F7:K7)&gt;$O$1, "больше макс!", SUM(F7:K7))</f>
        <v>57</v>
      </c>
      <c r="M7" s="11">
        <f>L7/$O$1</f>
        <v>0.56999999999999995</v>
      </c>
      <c r="N7" s="4" t="s">
        <v>142</v>
      </c>
    </row>
    <row r="8" spans="1:15" ht="15" customHeight="1" x14ac:dyDescent="0.3">
      <c r="A8" s="5" t="s">
        <v>63</v>
      </c>
      <c r="B8" s="5">
        <v>20</v>
      </c>
      <c r="C8" s="5" t="s">
        <v>56</v>
      </c>
      <c r="D8" s="2" t="s">
        <v>57</v>
      </c>
      <c r="E8" s="2" t="s">
        <v>58</v>
      </c>
      <c r="F8" s="3">
        <v>6</v>
      </c>
      <c r="G8" s="3">
        <v>5</v>
      </c>
      <c r="H8" s="3">
        <v>5</v>
      </c>
      <c r="I8" s="3">
        <v>8</v>
      </c>
      <c r="J8" s="3">
        <v>12</v>
      </c>
      <c r="K8" s="3">
        <v>12</v>
      </c>
      <c r="L8" s="16">
        <f>IF(SUM(F8:K8)&gt;$O$1, "больше макс!", SUM(F8:K8))</f>
        <v>48</v>
      </c>
      <c r="M8" s="11">
        <f>L8/$O$1</f>
        <v>0.48</v>
      </c>
      <c r="N8" s="4" t="s">
        <v>133</v>
      </c>
    </row>
    <row r="9" spans="1:15" ht="15" customHeight="1" x14ac:dyDescent="0.3">
      <c r="A9" s="5" t="s">
        <v>69</v>
      </c>
      <c r="B9" s="5">
        <v>26</v>
      </c>
      <c r="C9" s="5" t="s">
        <v>56</v>
      </c>
      <c r="D9" s="2" t="s">
        <v>57</v>
      </c>
      <c r="E9" s="2" t="s">
        <v>58</v>
      </c>
      <c r="F9" s="3">
        <v>6</v>
      </c>
      <c r="G9" s="3">
        <v>9</v>
      </c>
      <c r="H9" s="3">
        <v>6</v>
      </c>
      <c r="I9" s="3">
        <v>6</v>
      </c>
      <c r="J9" s="3">
        <v>8</v>
      </c>
      <c r="K9" s="3">
        <v>9</v>
      </c>
      <c r="L9" s="16">
        <f>IF(SUM(F9:K9)&gt;$O$1, "больше макс!", SUM(F9:K9))</f>
        <v>44</v>
      </c>
      <c r="M9" s="11">
        <f>L9/$O$1</f>
        <v>0.44</v>
      </c>
      <c r="N9" s="4" t="s">
        <v>133</v>
      </c>
    </row>
    <row r="10" spans="1:15" ht="15" customHeight="1" x14ac:dyDescent="0.3">
      <c r="A10" s="5" t="s">
        <v>68</v>
      </c>
      <c r="B10" s="5">
        <v>25</v>
      </c>
      <c r="C10" s="5" t="s">
        <v>56</v>
      </c>
      <c r="D10" s="2" t="s">
        <v>57</v>
      </c>
      <c r="E10" s="2" t="s">
        <v>58</v>
      </c>
      <c r="F10" s="3">
        <v>6</v>
      </c>
      <c r="G10" s="3">
        <v>6</v>
      </c>
      <c r="H10" s="3">
        <v>6</v>
      </c>
      <c r="I10" s="3">
        <v>6</v>
      </c>
      <c r="J10" s="3">
        <v>8</v>
      </c>
      <c r="K10" s="3">
        <v>8</v>
      </c>
      <c r="L10" s="16">
        <f>IF(SUM(F10:K10)&gt;$O$1, "больше макс!", SUM(F10:K10))</f>
        <v>40</v>
      </c>
      <c r="M10" s="11">
        <f>L10/$O$1</f>
        <v>0.4</v>
      </c>
      <c r="N10" s="4" t="s">
        <v>133</v>
      </c>
    </row>
    <row r="11" spans="1:15" ht="15" customHeight="1" x14ac:dyDescent="0.3">
      <c r="A11" s="5" t="s">
        <v>45</v>
      </c>
      <c r="B11" s="5">
        <v>5</v>
      </c>
      <c r="C11" s="2" t="s">
        <v>140</v>
      </c>
      <c r="D11" s="2" t="s">
        <v>57</v>
      </c>
      <c r="E11" s="5" t="s">
        <v>40</v>
      </c>
      <c r="F11" s="3">
        <v>10</v>
      </c>
      <c r="G11" s="3">
        <v>11</v>
      </c>
      <c r="H11" s="3">
        <v>5</v>
      </c>
      <c r="I11" s="3">
        <v>5</v>
      </c>
      <c r="J11" s="3">
        <v>0</v>
      </c>
      <c r="K11" s="3">
        <v>5</v>
      </c>
      <c r="L11" s="16">
        <f>IF(SUM(F11:K11)&gt;$O$1, "больше макс!", SUM(F11:K11))</f>
        <v>36</v>
      </c>
      <c r="M11" s="11">
        <f>L11/$O$1</f>
        <v>0.36</v>
      </c>
      <c r="N11" s="4" t="s">
        <v>133</v>
      </c>
    </row>
    <row r="12" spans="1:15" ht="15" customHeight="1" x14ac:dyDescent="0.3">
      <c r="A12" s="5" t="s">
        <v>64</v>
      </c>
      <c r="B12" s="5">
        <v>21</v>
      </c>
      <c r="C12" s="5" t="s">
        <v>56</v>
      </c>
      <c r="D12" s="2" t="s">
        <v>57</v>
      </c>
      <c r="E12" s="2" t="s">
        <v>58</v>
      </c>
      <c r="F12" s="3">
        <v>6</v>
      </c>
      <c r="G12" s="3">
        <v>6</v>
      </c>
      <c r="H12" s="3">
        <v>3</v>
      </c>
      <c r="I12" s="3">
        <v>3</v>
      </c>
      <c r="J12" s="3">
        <v>6</v>
      </c>
      <c r="K12" s="3">
        <v>9</v>
      </c>
      <c r="L12" s="16">
        <f>IF(SUM(F12:K12)&gt;$O$1, "больше макс!", SUM(F12:K12))</f>
        <v>33</v>
      </c>
      <c r="M12" s="11">
        <f>L12/$O$1</f>
        <v>0.33</v>
      </c>
      <c r="N12" s="4" t="s">
        <v>133</v>
      </c>
    </row>
    <row r="13" spans="1:15" ht="15" customHeight="1" x14ac:dyDescent="0.3">
      <c r="A13" s="5" t="s">
        <v>51</v>
      </c>
      <c r="B13" s="5">
        <v>11</v>
      </c>
      <c r="C13" s="2" t="s">
        <v>140</v>
      </c>
      <c r="D13" s="2" t="s">
        <v>57</v>
      </c>
      <c r="E13" s="5" t="s">
        <v>40</v>
      </c>
      <c r="F13" s="3">
        <v>3</v>
      </c>
      <c r="G13" s="3">
        <v>11</v>
      </c>
      <c r="H13" s="3">
        <v>6</v>
      </c>
      <c r="I13" s="3">
        <v>5</v>
      </c>
      <c r="J13" s="3">
        <v>0</v>
      </c>
      <c r="K13" s="3">
        <v>5</v>
      </c>
      <c r="L13" s="16">
        <f>IF(SUM(F13:K13)&gt;$O$1, "больше макс!", SUM(F13:K13))</f>
        <v>30</v>
      </c>
      <c r="M13" s="11">
        <f>L13/$O$1</f>
        <v>0.3</v>
      </c>
      <c r="N13" s="4" t="s">
        <v>133</v>
      </c>
    </row>
    <row r="14" spans="1:15" ht="15" customHeight="1" x14ac:dyDescent="0.3">
      <c r="A14" s="5" t="s">
        <v>46</v>
      </c>
      <c r="B14" s="5">
        <v>6</v>
      </c>
      <c r="C14" s="2" t="s">
        <v>140</v>
      </c>
      <c r="D14" s="2" t="s">
        <v>57</v>
      </c>
      <c r="E14" s="5" t="s">
        <v>40</v>
      </c>
      <c r="F14" s="3">
        <v>6</v>
      </c>
      <c r="G14" s="3">
        <v>11</v>
      </c>
      <c r="H14" s="3">
        <v>6</v>
      </c>
      <c r="I14" s="3">
        <v>5</v>
      </c>
      <c r="J14" s="3">
        <v>0</v>
      </c>
      <c r="K14" s="3">
        <v>0</v>
      </c>
      <c r="L14" s="16">
        <f>IF(SUM(F14:K14)&gt;$O$1, "больше макс!", SUM(F14:K14))</f>
        <v>28</v>
      </c>
      <c r="M14" s="11">
        <f>L14/$O$1</f>
        <v>0.28000000000000003</v>
      </c>
      <c r="N14" s="4" t="s">
        <v>133</v>
      </c>
    </row>
    <row r="15" spans="1:15" ht="15" customHeight="1" x14ac:dyDescent="0.3">
      <c r="A15" s="5" t="s">
        <v>62</v>
      </c>
      <c r="B15" s="5">
        <v>19</v>
      </c>
      <c r="C15" s="5" t="s">
        <v>56</v>
      </c>
      <c r="D15" s="2" t="s">
        <v>57</v>
      </c>
      <c r="E15" s="2" t="s">
        <v>58</v>
      </c>
      <c r="F15" s="3">
        <v>3</v>
      </c>
      <c r="G15" s="3">
        <v>3</v>
      </c>
      <c r="H15" s="3">
        <v>3</v>
      </c>
      <c r="I15" s="3">
        <v>6</v>
      </c>
      <c r="J15" s="3">
        <v>6</v>
      </c>
      <c r="K15" s="3">
        <v>6</v>
      </c>
      <c r="L15" s="16">
        <f>IF(SUM(F15:K15)&gt;$O$1, "больше макс!", SUM(F15:K15))</f>
        <v>27</v>
      </c>
      <c r="M15" s="11">
        <f>L15/$O$1</f>
        <v>0.27</v>
      </c>
      <c r="N15" s="4" t="s">
        <v>133</v>
      </c>
    </row>
    <row r="16" spans="1:15" ht="15" customHeight="1" x14ac:dyDescent="0.3">
      <c r="A16" s="2" t="s">
        <v>61</v>
      </c>
      <c r="B16" s="2">
        <v>18</v>
      </c>
      <c r="C16" s="2" t="s">
        <v>56</v>
      </c>
      <c r="D16" s="2" t="s">
        <v>57</v>
      </c>
      <c r="E16" s="2" t="s">
        <v>58</v>
      </c>
      <c r="F16" s="3">
        <v>3</v>
      </c>
      <c r="G16" s="3">
        <v>3</v>
      </c>
      <c r="H16" s="3">
        <v>6</v>
      </c>
      <c r="I16" s="3">
        <v>6</v>
      </c>
      <c r="J16" s="3">
        <v>3</v>
      </c>
      <c r="K16" s="3">
        <v>3</v>
      </c>
      <c r="L16" s="16">
        <f>IF(SUM(F16:K16)&gt;$O$1, "больше макс!", SUM(F16:K16))</f>
        <v>24</v>
      </c>
      <c r="M16" s="11">
        <f>L16/$O$1</f>
        <v>0.24</v>
      </c>
      <c r="N16" s="4" t="s">
        <v>133</v>
      </c>
    </row>
    <row r="17" spans="1:14" ht="15" customHeight="1" x14ac:dyDescent="0.3">
      <c r="A17" s="2" t="s">
        <v>66</v>
      </c>
      <c r="B17" s="2">
        <v>23</v>
      </c>
      <c r="C17" s="2" t="s">
        <v>56</v>
      </c>
      <c r="D17" s="2" t="s">
        <v>57</v>
      </c>
      <c r="E17" s="2" t="s">
        <v>58</v>
      </c>
      <c r="F17" s="3">
        <v>6</v>
      </c>
      <c r="G17" s="3">
        <v>0</v>
      </c>
      <c r="H17" s="3">
        <v>3</v>
      </c>
      <c r="I17" s="3">
        <v>6</v>
      </c>
      <c r="J17" s="3">
        <v>0</v>
      </c>
      <c r="K17" s="3">
        <v>9</v>
      </c>
      <c r="L17" s="16">
        <f>IF(SUM(F17:K17)&gt;$O$1, "больше макс!", SUM(F17:K17))</f>
        <v>24</v>
      </c>
      <c r="M17" s="11">
        <f>L17/$O$1</f>
        <v>0.24</v>
      </c>
      <c r="N17" s="4" t="s">
        <v>133</v>
      </c>
    </row>
    <row r="18" spans="1:14" ht="15" customHeight="1" x14ac:dyDescent="0.3">
      <c r="A18" s="5" t="s">
        <v>52</v>
      </c>
      <c r="B18" s="5">
        <v>12</v>
      </c>
      <c r="C18" s="2" t="s">
        <v>140</v>
      </c>
      <c r="D18" s="2" t="s">
        <v>57</v>
      </c>
      <c r="E18" s="5" t="s">
        <v>40</v>
      </c>
      <c r="F18" s="3">
        <v>0</v>
      </c>
      <c r="G18" s="3">
        <v>7</v>
      </c>
      <c r="H18" s="3">
        <v>6</v>
      </c>
      <c r="I18" s="3">
        <v>5</v>
      </c>
      <c r="J18" s="3">
        <v>0</v>
      </c>
      <c r="K18" s="3">
        <v>5</v>
      </c>
      <c r="L18" s="16">
        <f>IF(SUM(F18:K18)&gt;$O$1, "больше макс!", SUM(F18:K18))</f>
        <v>23</v>
      </c>
      <c r="M18" s="11">
        <f>L18/$O$1</f>
        <v>0.23</v>
      </c>
      <c r="N18" s="4" t="s">
        <v>133</v>
      </c>
    </row>
    <row r="19" spans="1:14" ht="15" customHeight="1" x14ac:dyDescent="0.3">
      <c r="A19" s="5" t="s">
        <v>50</v>
      </c>
      <c r="B19" s="5">
        <v>10</v>
      </c>
      <c r="C19" s="2" t="s">
        <v>140</v>
      </c>
      <c r="D19" s="2" t="s">
        <v>57</v>
      </c>
      <c r="E19" s="5" t="s">
        <v>40</v>
      </c>
      <c r="F19" s="3">
        <v>7</v>
      </c>
      <c r="G19" s="3">
        <v>9</v>
      </c>
      <c r="H19" s="3">
        <v>0</v>
      </c>
      <c r="I19" s="3">
        <v>0</v>
      </c>
      <c r="J19" s="3">
        <v>1</v>
      </c>
      <c r="K19" s="3">
        <v>5</v>
      </c>
      <c r="L19" s="16">
        <f>IF(SUM(F19:K19)&gt;$O$1, "больше макс!", SUM(F19:K19))</f>
        <v>22</v>
      </c>
      <c r="M19" s="11">
        <f>L19/$O$1</f>
        <v>0.22</v>
      </c>
      <c r="N19" s="4" t="s">
        <v>133</v>
      </c>
    </row>
    <row r="20" spans="1:14" ht="15" customHeight="1" x14ac:dyDescent="0.3">
      <c r="A20" s="2" t="s">
        <v>41</v>
      </c>
      <c r="B20" s="2">
        <v>1</v>
      </c>
      <c r="C20" s="2" t="s">
        <v>140</v>
      </c>
      <c r="D20" s="2" t="s">
        <v>57</v>
      </c>
      <c r="E20" s="2" t="s">
        <v>40</v>
      </c>
      <c r="F20" s="3">
        <v>5</v>
      </c>
      <c r="G20" s="3">
        <v>11</v>
      </c>
      <c r="H20" s="3">
        <v>0</v>
      </c>
      <c r="I20" s="3">
        <v>0</v>
      </c>
      <c r="J20" s="3">
        <v>0</v>
      </c>
      <c r="K20" s="3">
        <v>5</v>
      </c>
      <c r="L20" s="16">
        <f>IF(SUM(F20:K20)&gt;$O$1, "больше макс!", SUM(F20:K20))</f>
        <v>21</v>
      </c>
      <c r="M20" s="11">
        <f>L20/$O$1</f>
        <v>0.21</v>
      </c>
      <c r="N20" s="4" t="s">
        <v>133</v>
      </c>
    </row>
    <row r="21" spans="1:14" ht="15" customHeight="1" x14ac:dyDescent="0.3">
      <c r="A21" s="5" t="s">
        <v>48</v>
      </c>
      <c r="B21" s="5">
        <v>8</v>
      </c>
      <c r="C21" s="2" t="s">
        <v>140</v>
      </c>
      <c r="D21" s="2" t="s">
        <v>57</v>
      </c>
      <c r="E21" s="5" t="s">
        <v>40</v>
      </c>
      <c r="F21" s="3">
        <v>10</v>
      </c>
      <c r="G21" s="3">
        <v>11</v>
      </c>
      <c r="H21" s="3">
        <v>0</v>
      </c>
      <c r="I21" s="3">
        <v>0</v>
      </c>
      <c r="J21" s="3">
        <v>0</v>
      </c>
      <c r="K21" s="3">
        <v>0</v>
      </c>
      <c r="L21" s="16">
        <f>IF(SUM(F21:K21)&gt;$O$1, "больше макс!", SUM(F21:K21))</f>
        <v>21</v>
      </c>
      <c r="M21" s="11">
        <f>L21/$O$1</f>
        <v>0.21</v>
      </c>
      <c r="N21" s="4" t="s">
        <v>133</v>
      </c>
    </row>
    <row r="22" spans="1:14" ht="15" customHeight="1" x14ac:dyDescent="0.3">
      <c r="A22" s="5" t="s">
        <v>42</v>
      </c>
      <c r="B22" s="5">
        <v>2</v>
      </c>
      <c r="C22" s="2" t="s">
        <v>140</v>
      </c>
      <c r="D22" s="2" t="s">
        <v>57</v>
      </c>
      <c r="E22" s="5" t="s">
        <v>40</v>
      </c>
      <c r="F22" s="3">
        <v>2</v>
      </c>
      <c r="G22" s="3">
        <v>12</v>
      </c>
      <c r="H22" s="3">
        <v>0</v>
      </c>
      <c r="I22" s="3">
        <v>0</v>
      </c>
      <c r="J22" s="3">
        <v>0</v>
      </c>
      <c r="K22" s="3">
        <v>5</v>
      </c>
      <c r="L22" s="16">
        <f>IF(SUM(F22:K22)&gt;$O$1, "больше макс!", SUM(F22:K22))</f>
        <v>19</v>
      </c>
      <c r="M22" s="11">
        <f>L22/$O$1</f>
        <v>0.19</v>
      </c>
      <c r="N22" s="4" t="s">
        <v>133</v>
      </c>
    </row>
    <row r="23" spans="1:14" ht="15" customHeight="1" x14ac:dyDescent="0.3">
      <c r="A23" s="5" t="s">
        <v>54</v>
      </c>
      <c r="B23" s="5">
        <v>14</v>
      </c>
      <c r="C23" s="2" t="s">
        <v>140</v>
      </c>
      <c r="D23" s="2" t="s">
        <v>57</v>
      </c>
      <c r="E23" s="5" t="s">
        <v>40</v>
      </c>
      <c r="F23" s="3">
        <v>9</v>
      </c>
      <c r="G23" s="3">
        <v>10</v>
      </c>
      <c r="H23" s="3">
        <v>0</v>
      </c>
      <c r="I23" s="3">
        <v>0</v>
      </c>
      <c r="J23" s="3">
        <v>0</v>
      </c>
      <c r="K23" s="3">
        <v>0</v>
      </c>
      <c r="L23" s="16">
        <f>IF(SUM(F23:K23)&gt;$O$1, "больше макс!", SUM(F23:K23))</f>
        <v>19</v>
      </c>
      <c r="M23" s="11">
        <f>L23/$O$1</f>
        <v>0.19</v>
      </c>
      <c r="N23" s="4" t="s">
        <v>133</v>
      </c>
    </row>
    <row r="24" spans="1:14" ht="15" customHeight="1" x14ac:dyDescent="0.3">
      <c r="A24" s="5" t="s">
        <v>70</v>
      </c>
      <c r="B24" s="5">
        <v>27</v>
      </c>
      <c r="C24" s="5" t="s">
        <v>56</v>
      </c>
      <c r="D24" s="2" t="s">
        <v>57</v>
      </c>
      <c r="E24" s="2" t="s">
        <v>58</v>
      </c>
      <c r="F24" s="3">
        <v>3</v>
      </c>
      <c r="G24" s="3">
        <v>3</v>
      </c>
      <c r="H24" s="3">
        <v>0</v>
      </c>
      <c r="I24" s="3">
        <v>4</v>
      </c>
      <c r="J24" s="3">
        <v>3</v>
      </c>
      <c r="K24" s="3">
        <v>6</v>
      </c>
      <c r="L24" s="16">
        <f>IF(SUM(F24:K24)&gt;$O$1, "больше макс!", SUM(F24:K24))</f>
        <v>19</v>
      </c>
      <c r="M24" s="11">
        <f>L24/$O$1</f>
        <v>0.19</v>
      </c>
      <c r="N24" s="4" t="s">
        <v>133</v>
      </c>
    </row>
    <row r="25" spans="1:14" ht="15" customHeight="1" x14ac:dyDescent="0.3">
      <c r="A25" s="5" t="s">
        <v>75</v>
      </c>
      <c r="B25" s="5">
        <v>32</v>
      </c>
      <c r="C25" s="5" t="s">
        <v>56</v>
      </c>
      <c r="D25" s="2" t="s">
        <v>57</v>
      </c>
      <c r="E25" s="2" t="s">
        <v>58</v>
      </c>
      <c r="F25" s="3">
        <v>6</v>
      </c>
      <c r="G25" s="3">
        <v>3</v>
      </c>
      <c r="H25" s="3">
        <v>6</v>
      </c>
      <c r="I25" s="3">
        <v>3</v>
      </c>
      <c r="J25" s="3">
        <v>0</v>
      </c>
      <c r="K25" s="3">
        <v>0</v>
      </c>
      <c r="L25" s="16">
        <f>IF(SUM(F25:K25)&gt;$O$1, "больше макс!", SUM(F25:K25))</f>
        <v>18</v>
      </c>
      <c r="M25" s="11">
        <f>L25/$O$1</f>
        <v>0.18</v>
      </c>
      <c r="N25" s="4" t="s">
        <v>133</v>
      </c>
    </row>
    <row r="26" spans="1:14" ht="15" customHeight="1" x14ac:dyDescent="0.3">
      <c r="A26" s="2" t="s">
        <v>43</v>
      </c>
      <c r="B26" s="2">
        <v>3</v>
      </c>
      <c r="C26" s="2" t="s">
        <v>140</v>
      </c>
      <c r="D26" s="2" t="s">
        <v>57</v>
      </c>
      <c r="E26" s="2" t="s">
        <v>40</v>
      </c>
      <c r="F26" s="3">
        <v>9</v>
      </c>
      <c r="G26" s="3">
        <v>1</v>
      </c>
      <c r="H26" s="3">
        <v>0</v>
      </c>
      <c r="I26" s="3">
        <v>0</v>
      </c>
      <c r="J26" s="3">
        <v>0</v>
      </c>
      <c r="K26" s="3">
        <v>5</v>
      </c>
      <c r="L26" s="16">
        <f>IF(SUM(F26:K26)&gt;$O$1, "больше макс!", SUM(F26:K26))</f>
        <v>15</v>
      </c>
      <c r="M26" s="11">
        <f>L26/$O$1</f>
        <v>0.15</v>
      </c>
      <c r="N26" s="4" t="s">
        <v>133</v>
      </c>
    </row>
    <row r="27" spans="1:14" ht="15" customHeight="1" x14ac:dyDescent="0.3">
      <c r="A27" s="5" t="s">
        <v>53</v>
      </c>
      <c r="B27" s="5">
        <v>13</v>
      </c>
      <c r="C27" s="2" t="s">
        <v>140</v>
      </c>
      <c r="D27" s="2" t="s">
        <v>57</v>
      </c>
      <c r="E27" s="5" t="s">
        <v>40</v>
      </c>
      <c r="F27" s="3">
        <v>6</v>
      </c>
      <c r="G27" s="3">
        <v>1</v>
      </c>
      <c r="H27" s="3">
        <v>0</v>
      </c>
      <c r="I27" s="3">
        <v>6</v>
      </c>
      <c r="J27" s="3">
        <v>0</v>
      </c>
      <c r="K27" s="3">
        <v>2</v>
      </c>
      <c r="L27" s="16">
        <f>IF(SUM(F27:K27)&gt;$O$1, "больше макс!", SUM(F27:K27))</f>
        <v>15</v>
      </c>
      <c r="M27" s="11">
        <f>L27/$O$1</f>
        <v>0.15</v>
      </c>
      <c r="N27" s="4" t="s">
        <v>133</v>
      </c>
    </row>
    <row r="28" spans="1:14" ht="15" customHeight="1" x14ac:dyDescent="0.3">
      <c r="A28" s="5" t="s">
        <v>74</v>
      </c>
      <c r="B28" s="5">
        <v>31</v>
      </c>
      <c r="C28" s="5" t="s">
        <v>56</v>
      </c>
      <c r="D28" s="2" t="s">
        <v>57</v>
      </c>
      <c r="E28" s="2" t="s">
        <v>58</v>
      </c>
      <c r="F28" s="3">
        <v>3</v>
      </c>
      <c r="G28" s="3">
        <v>3</v>
      </c>
      <c r="H28" s="3">
        <v>6</v>
      </c>
      <c r="I28" s="3">
        <v>3</v>
      </c>
      <c r="J28" s="3">
        <v>0</v>
      </c>
      <c r="K28" s="3">
        <v>0</v>
      </c>
      <c r="L28" s="16">
        <f>IF(SUM(F28:K28)&gt;$O$1, "больше макс!", SUM(F28:K28))</f>
        <v>15</v>
      </c>
      <c r="M28" s="11">
        <f>L28/$O$1</f>
        <v>0.15</v>
      </c>
      <c r="N28" s="4" t="s">
        <v>133</v>
      </c>
    </row>
    <row r="29" spans="1:14" ht="15" customHeight="1" x14ac:dyDescent="0.3">
      <c r="A29" s="2" t="s">
        <v>44</v>
      </c>
      <c r="B29" s="2">
        <v>4</v>
      </c>
      <c r="C29" s="2" t="s">
        <v>140</v>
      </c>
      <c r="D29" s="2" t="s">
        <v>57</v>
      </c>
      <c r="E29" s="2" t="s">
        <v>40</v>
      </c>
      <c r="F29" s="3">
        <v>0</v>
      </c>
      <c r="G29" s="3">
        <v>13</v>
      </c>
      <c r="H29" s="3">
        <v>0</v>
      </c>
      <c r="I29" s="3">
        <v>0</v>
      </c>
      <c r="J29" s="3">
        <v>0</v>
      </c>
      <c r="K29" s="3">
        <v>0</v>
      </c>
      <c r="L29" s="16">
        <f>IF(SUM(F29:K29)&gt;$O$1, "больше макс!", SUM(F29:K29))</f>
        <v>13</v>
      </c>
      <c r="M29" s="11">
        <f>L29/$O$1</f>
        <v>0.13</v>
      </c>
      <c r="N29" s="4" t="s">
        <v>133</v>
      </c>
    </row>
    <row r="30" spans="1:14" ht="15" customHeight="1" x14ac:dyDescent="0.3">
      <c r="A30" s="5" t="s">
        <v>65</v>
      </c>
      <c r="B30" s="5">
        <v>22</v>
      </c>
      <c r="C30" s="5" t="s">
        <v>56</v>
      </c>
      <c r="D30" s="2" t="s">
        <v>57</v>
      </c>
      <c r="E30" s="2" t="s">
        <v>58</v>
      </c>
      <c r="F30" s="3">
        <v>3</v>
      </c>
      <c r="G30" s="3">
        <v>0</v>
      </c>
      <c r="H30" s="3">
        <v>3</v>
      </c>
      <c r="I30" s="3">
        <v>0</v>
      </c>
      <c r="J30" s="3">
        <v>0</v>
      </c>
      <c r="K30" s="3">
        <v>6</v>
      </c>
      <c r="L30" s="16">
        <f>IF(SUM(F30:K30)&gt;$O$1, "больше макс!", SUM(F30:K30))</f>
        <v>12</v>
      </c>
      <c r="M30" s="11">
        <f>L30/$O$1</f>
        <v>0.12</v>
      </c>
      <c r="N30" s="4" t="s">
        <v>133</v>
      </c>
    </row>
    <row r="31" spans="1:14" ht="15" customHeight="1" x14ac:dyDescent="0.3">
      <c r="A31" s="5" t="s">
        <v>71</v>
      </c>
      <c r="B31" s="5">
        <v>28</v>
      </c>
      <c r="C31" s="5" t="s">
        <v>56</v>
      </c>
      <c r="D31" s="2" t="s">
        <v>57</v>
      </c>
      <c r="E31" s="2" t="s">
        <v>58</v>
      </c>
      <c r="F31" s="3">
        <v>3</v>
      </c>
      <c r="G31" s="3">
        <v>3</v>
      </c>
      <c r="H31" s="3">
        <v>3</v>
      </c>
      <c r="I31" s="3">
        <v>0</v>
      </c>
      <c r="J31" s="3">
        <v>3</v>
      </c>
      <c r="K31" s="3">
        <v>0</v>
      </c>
      <c r="L31" s="16">
        <f>IF(SUM(F31:K31)&gt;$O$1, "больше макс!", SUM(F31:K31))</f>
        <v>12</v>
      </c>
      <c r="M31" s="11">
        <f>L31/$O$1</f>
        <v>0.12</v>
      </c>
      <c r="N31" s="4" t="s">
        <v>133</v>
      </c>
    </row>
    <row r="32" spans="1:14" ht="15" customHeight="1" x14ac:dyDescent="0.3">
      <c r="A32" s="5" t="s">
        <v>67</v>
      </c>
      <c r="B32" s="5">
        <v>24</v>
      </c>
      <c r="C32" s="5" t="s">
        <v>56</v>
      </c>
      <c r="D32" s="2" t="s">
        <v>57</v>
      </c>
      <c r="E32" s="2" t="s">
        <v>58</v>
      </c>
      <c r="F32" s="3">
        <v>2</v>
      </c>
      <c r="G32" s="3">
        <v>0</v>
      </c>
      <c r="H32" s="3">
        <v>4</v>
      </c>
      <c r="I32" s="3">
        <v>2</v>
      </c>
      <c r="J32" s="3">
        <v>3</v>
      </c>
      <c r="K32" s="3">
        <v>0</v>
      </c>
      <c r="L32" s="16">
        <f>IF(SUM(F32:K32)&gt;$O$1, "больше макс!", SUM(F32:K32))</f>
        <v>11</v>
      </c>
      <c r="M32" s="11">
        <f>L32/$O$1</f>
        <v>0.11</v>
      </c>
      <c r="N32" s="4" t="s">
        <v>133</v>
      </c>
    </row>
    <row r="33" spans="1:14" ht="15" customHeight="1" x14ac:dyDescent="0.3">
      <c r="A33" s="5" t="s">
        <v>47</v>
      </c>
      <c r="B33" s="5">
        <v>7</v>
      </c>
      <c r="C33" s="2" t="s">
        <v>140</v>
      </c>
      <c r="D33" s="2" t="s">
        <v>57</v>
      </c>
      <c r="E33" s="5" t="s">
        <v>40</v>
      </c>
      <c r="F33" s="3">
        <v>2</v>
      </c>
      <c r="G33" s="3">
        <v>0</v>
      </c>
      <c r="H33" s="3">
        <v>2</v>
      </c>
      <c r="I33" s="3">
        <v>0</v>
      </c>
      <c r="J33" s="3">
        <v>0</v>
      </c>
      <c r="K33" s="3">
        <v>5</v>
      </c>
      <c r="L33" s="16">
        <f>IF(SUM(F33:K33)&gt;$O$1, "больше макс!", SUM(F33:K33))</f>
        <v>9</v>
      </c>
      <c r="M33" s="11">
        <f>L33/$O$1</f>
        <v>0.09</v>
      </c>
      <c r="N33" s="4" t="s">
        <v>133</v>
      </c>
    </row>
    <row r="34" spans="1:14" ht="15.6" x14ac:dyDescent="0.3">
      <c r="A34" s="2" t="s">
        <v>73</v>
      </c>
      <c r="B34" s="5">
        <v>30</v>
      </c>
      <c r="C34" s="5" t="s">
        <v>56</v>
      </c>
      <c r="D34" s="2" t="s">
        <v>57</v>
      </c>
      <c r="E34" s="2" t="s">
        <v>58</v>
      </c>
      <c r="F34" s="3">
        <v>3</v>
      </c>
      <c r="G34" s="3">
        <v>3</v>
      </c>
      <c r="H34" s="3">
        <v>0</v>
      </c>
      <c r="I34" s="3">
        <v>3</v>
      </c>
      <c r="J34" s="3">
        <v>0</v>
      </c>
      <c r="K34" s="3">
        <v>0</v>
      </c>
      <c r="L34" s="16">
        <f>IF(SUM(F34:K34)&gt;$O$1, "больше макс!", SUM(F34:K34))</f>
        <v>9</v>
      </c>
      <c r="M34" s="11">
        <f>L34/$O$1</f>
        <v>0.09</v>
      </c>
      <c r="N34" s="4" t="s">
        <v>133</v>
      </c>
    </row>
    <row r="35" spans="1:14" ht="15.6" x14ac:dyDescent="0.3">
      <c r="A35" s="2" t="s">
        <v>49</v>
      </c>
      <c r="B35" s="2">
        <v>9</v>
      </c>
      <c r="C35" s="2" t="s">
        <v>140</v>
      </c>
      <c r="D35" s="2" t="s">
        <v>57</v>
      </c>
      <c r="E35" s="2" t="s">
        <v>40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5</v>
      </c>
      <c r="L35" s="16">
        <f>IF(SUM(F35:K35)&gt;$O$1, "больше макс!", SUM(F35:K35))</f>
        <v>5</v>
      </c>
      <c r="M35" s="11">
        <f>L35/$O$1</f>
        <v>0.05</v>
      </c>
      <c r="N35" s="4" t="s">
        <v>133</v>
      </c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5:L68" si="0">IF(SUM(F36:K36)&gt;$O$1, "больше макс!", SUM(F36:K36))</f>
        <v>0</v>
      </c>
      <c r="M36" s="11">
        <f t="shared" ref="M4:M67" si="1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0"/>
        <v>0</v>
      </c>
      <c r="M37" s="11">
        <f t="shared" si="1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0"/>
        <v>0</v>
      </c>
      <c r="M38" s="11">
        <f t="shared" si="1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0"/>
        <v>0</v>
      </c>
      <c r="M39" s="11">
        <f t="shared" si="1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0"/>
        <v>0</v>
      </c>
      <c r="M40" s="11">
        <f t="shared" si="1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0"/>
        <v>0</v>
      </c>
      <c r="M41" s="11">
        <f t="shared" si="1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0"/>
        <v>0</v>
      </c>
      <c r="M42" s="11">
        <f t="shared" si="1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0"/>
        <v>0</v>
      </c>
      <c r="M43" s="11">
        <f t="shared" si="1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0"/>
        <v>0</v>
      </c>
      <c r="M44" s="11">
        <f t="shared" si="1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0"/>
        <v>0</v>
      </c>
      <c r="M45" s="11">
        <f t="shared" si="1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0"/>
        <v>0</v>
      </c>
      <c r="M46" s="11">
        <f t="shared" si="1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0"/>
        <v>0</v>
      </c>
      <c r="M47" s="11">
        <f t="shared" si="1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0"/>
        <v>0</v>
      </c>
      <c r="M48" s="11">
        <f t="shared" si="1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0"/>
        <v>0</v>
      </c>
      <c r="M49" s="11">
        <f t="shared" si="1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0"/>
        <v>0</v>
      </c>
      <c r="M50" s="11">
        <f t="shared" si="1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0"/>
        <v>0</v>
      </c>
      <c r="M51" s="11">
        <f t="shared" si="1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0"/>
        <v>0</v>
      </c>
      <c r="M52" s="11">
        <f t="shared" si="1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0"/>
        <v>0</v>
      </c>
      <c r="M53" s="11">
        <f t="shared" si="1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0"/>
        <v>0</v>
      </c>
      <c r="M54" s="11">
        <f t="shared" si="1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0"/>
        <v>0</v>
      </c>
      <c r="M55" s="11">
        <f t="shared" si="1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0"/>
        <v>0</v>
      </c>
      <c r="M56" s="11">
        <f t="shared" si="1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0"/>
        <v>0</v>
      </c>
      <c r="M57" s="11">
        <f t="shared" si="1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0"/>
        <v>0</v>
      </c>
      <c r="M58" s="11">
        <f t="shared" si="1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0"/>
        <v>0</v>
      </c>
      <c r="M59" s="11">
        <f t="shared" si="1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0"/>
        <v>0</v>
      </c>
      <c r="M60" s="11">
        <f t="shared" si="1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0"/>
        <v>0</v>
      </c>
      <c r="M61" s="11">
        <f t="shared" si="1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0"/>
        <v>0</v>
      </c>
      <c r="M62" s="11">
        <f t="shared" si="1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0"/>
        <v>0</v>
      </c>
      <c r="M63" s="11">
        <f t="shared" si="1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0"/>
        <v>0</v>
      </c>
      <c r="M64" s="11">
        <f t="shared" si="1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0"/>
        <v>0</v>
      </c>
      <c r="M65" s="11">
        <f t="shared" si="1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0"/>
        <v>0</v>
      </c>
      <c r="M66" s="11">
        <f t="shared" si="1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0"/>
        <v>0</v>
      </c>
      <c r="M67" s="11">
        <f t="shared" si="1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0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sortState ref="A4:M35">
    <sortCondition descending="1" ref="M4:M35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2024-10-03T18:56:21Z</dcterms:modified>
</cp:coreProperties>
</file>